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4805" windowHeight="8100" tabRatio="919" activeTab="9"/>
  </bookViews>
  <sheets>
    <sheet name="بانه" sheetId="36" r:id="rId1"/>
    <sheet name="بیجار" sheetId="37" r:id="rId2"/>
    <sheet name="سقز" sheetId="38" r:id="rId3"/>
    <sheet name="سنندج" sheetId="39" r:id="rId4"/>
    <sheet name="قروه" sheetId="40" r:id="rId5"/>
    <sheet name="مریوان" sheetId="41" r:id="rId6"/>
    <sheet name="دیواندره" sheetId="42" r:id="rId7"/>
    <sheet name="کامیاران" sheetId="43" r:id="rId8"/>
    <sheet name="سروآباد" sheetId="44" r:id="rId9"/>
    <sheet name="دهگلان" sheetId="45" r:id="rId10"/>
    <sheet name="استان" sheetId="46" r:id="rId11"/>
  </sheets>
  <calcPr calcId="125725"/>
</workbook>
</file>

<file path=xl/calcChain.xml><?xml version="1.0" encoding="utf-8"?>
<calcChain xmlns="http://schemas.openxmlformats.org/spreadsheetml/2006/main">
  <c r="F20" i="42"/>
  <c r="L79" i="46"/>
  <c r="K79"/>
  <c r="M79" s="1"/>
  <c r="L78"/>
  <c r="K78"/>
  <c r="L77"/>
  <c r="K77"/>
  <c r="L76"/>
  <c r="K76"/>
  <c r="L75"/>
  <c r="K75"/>
  <c r="L74"/>
  <c r="K74"/>
  <c r="L73"/>
  <c r="K73"/>
  <c r="L72"/>
  <c r="K72"/>
  <c r="L71"/>
  <c r="K71"/>
  <c r="L70"/>
  <c r="K70"/>
  <c r="L69"/>
  <c r="K69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E79"/>
  <c r="D79"/>
  <c r="E78"/>
  <c r="D78"/>
  <c r="E77"/>
  <c r="D77"/>
  <c r="E76"/>
  <c r="D76"/>
  <c r="E75"/>
  <c r="D75"/>
  <c r="E74"/>
  <c r="D74"/>
  <c r="E73"/>
  <c r="D73"/>
  <c r="E72"/>
  <c r="D72"/>
  <c r="E71"/>
  <c r="D71"/>
  <c r="E70"/>
  <c r="D70"/>
  <c r="E69"/>
  <c r="D69"/>
  <c r="L67"/>
  <c r="K67"/>
  <c r="L66"/>
  <c r="K66"/>
  <c r="M66" s="1"/>
  <c r="L65"/>
  <c r="K65"/>
  <c r="L64"/>
  <c r="K64"/>
  <c r="M64" s="1"/>
  <c r="L63"/>
  <c r="K63"/>
  <c r="L62"/>
  <c r="K62"/>
  <c r="M62" s="1"/>
  <c r="L61"/>
  <c r="K61"/>
  <c r="L60"/>
  <c r="K60"/>
  <c r="M60" s="1"/>
  <c r="L59"/>
  <c r="K59"/>
  <c r="K68" s="1"/>
  <c r="H67"/>
  <c r="O67" s="1"/>
  <c r="G67"/>
  <c r="H66"/>
  <c r="G66"/>
  <c r="H65"/>
  <c r="O65" s="1"/>
  <c r="G65"/>
  <c r="H64"/>
  <c r="G64"/>
  <c r="H63"/>
  <c r="O63" s="1"/>
  <c r="G63"/>
  <c r="H62"/>
  <c r="G62"/>
  <c r="H61"/>
  <c r="O61" s="1"/>
  <c r="G61"/>
  <c r="H60"/>
  <c r="G60"/>
  <c r="H59"/>
  <c r="H68" s="1"/>
  <c r="O68" s="1"/>
  <c r="G59"/>
  <c r="E67"/>
  <c r="D67"/>
  <c r="E66"/>
  <c r="D66"/>
  <c r="E65"/>
  <c r="D65"/>
  <c r="E64"/>
  <c r="D64"/>
  <c r="E63"/>
  <c r="D63"/>
  <c r="E62"/>
  <c r="D62"/>
  <c r="E61"/>
  <c r="D61"/>
  <c r="E60"/>
  <c r="D60"/>
  <c r="E59"/>
  <c r="D59"/>
  <c r="E57"/>
  <c r="D57"/>
  <c r="E56"/>
  <c r="D56"/>
  <c r="E55"/>
  <c r="D55"/>
  <c r="E54"/>
  <c r="D54"/>
  <c r="E53"/>
  <c r="D53"/>
  <c r="E52"/>
  <c r="D52"/>
  <c r="E51"/>
  <c r="D51"/>
  <c r="H57"/>
  <c r="G57"/>
  <c r="H56"/>
  <c r="G56"/>
  <c r="H55"/>
  <c r="G55"/>
  <c r="H54"/>
  <c r="G54"/>
  <c r="H53"/>
  <c r="G53"/>
  <c r="H52"/>
  <c r="G52"/>
  <c r="H51"/>
  <c r="G51"/>
  <c r="L57"/>
  <c r="K57"/>
  <c r="L56"/>
  <c r="K56"/>
  <c r="L55"/>
  <c r="K55"/>
  <c r="L54"/>
  <c r="K54"/>
  <c r="L53"/>
  <c r="K53"/>
  <c r="L52"/>
  <c r="K52"/>
  <c r="M52" s="1"/>
  <c r="L51"/>
  <c r="K51"/>
  <c r="L49"/>
  <c r="K49"/>
  <c r="L48"/>
  <c r="K48"/>
  <c r="L47"/>
  <c r="K47"/>
  <c r="L46"/>
  <c r="K46"/>
  <c r="L45"/>
  <c r="K45"/>
  <c r="L44"/>
  <c r="K44"/>
  <c r="L43"/>
  <c r="K43"/>
  <c r="L42"/>
  <c r="K42"/>
  <c r="H49"/>
  <c r="G49"/>
  <c r="H48"/>
  <c r="G48"/>
  <c r="H47"/>
  <c r="G47"/>
  <c r="H46"/>
  <c r="G46"/>
  <c r="H45"/>
  <c r="G45"/>
  <c r="H44"/>
  <c r="G44"/>
  <c r="H43"/>
  <c r="G43"/>
  <c r="H42"/>
  <c r="G42"/>
  <c r="E49"/>
  <c r="D49"/>
  <c r="E48"/>
  <c r="D48"/>
  <c r="E47"/>
  <c r="D47"/>
  <c r="E46"/>
  <c r="D46"/>
  <c r="E45"/>
  <c r="D45"/>
  <c r="E44"/>
  <c r="D44"/>
  <c r="E43"/>
  <c r="D43"/>
  <c r="E42"/>
  <c r="D42"/>
  <c r="E40"/>
  <c r="D40"/>
  <c r="E39"/>
  <c r="D39"/>
  <c r="E38"/>
  <c r="D38"/>
  <c r="E37"/>
  <c r="D37"/>
  <c r="E36"/>
  <c r="D36"/>
  <c r="E35"/>
  <c r="D35"/>
  <c r="E34"/>
  <c r="E41" s="1"/>
  <c r="D34"/>
  <c r="H40"/>
  <c r="G40"/>
  <c r="H39"/>
  <c r="G39"/>
  <c r="H38"/>
  <c r="G38"/>
  <c r="H37"/>
  <c r="G37"/>
  <c r="H36"/>
  <c r="G36"/>
  <c r="H35"/>
  <c r="G35"/>
  <c r="H34"/>
  <c r="G34"/>
  <c r="L40"/>
  <c r="K40"/>
  <c r="L39"/>
  <c r="K39"/>
  <c r="L38"/>
  <c r="K38"/>
  <c r="L37"/>
  <c r="K37"/>
  <c r="L36"/>
  <c r="K36"/>
  <c r="L35"/>
  <c r="K35"/>
  <c r="L34"/>
  <c r="K34"/>
  <c r="L24"/>
  <c r="K24"/>
  <c r="L23"/>
  <c r="K23"/>
  <c r="L22"/>
  <c r="K22"/>
  <c r="L21"/>
  <c r="K21"/>
  <c r="L20"/>
  <c r="K20"/>
  <c r="L32"/>
  <c r="K32"/>
  <c r="L31"/>
  <c r="K31"/>
  <c r="L30"/>
  <c r="K30"/>
  <c r="L29"/>
  <c r="K29"/>
  <c r="L28"/>
  <c r="K28"/>
  <c r="L27"/>
  <c r="K27"/>
  <c r="L26"/>
  <c r="K26"/>
  <c r="H32"/>
  <c r="G32"/>
  <c r="H31"/>
  <c r="G31"/>
  <c r="H30"/>
  <c r="G30"/>
  <c r="H29"/>
  <c r="G29"/>
  <c r="H28"/>
  <c r="G28"/>
  <c r="H27"/>
  <c r="G27"/>
  <c r="N27" s="1"/>
  <c r="H26"/>
  <c r="G26"/>
  <c r="E32"/>
  <c r="D32"/>
  <c r="E31"/>
  <c r="D31"/>
  <c r="E30"/>
  <c r="D30"/>
  <c r="E29"/>
  <c r="D29"/>
  <c r="E28"/>
  <c r="D28"/>
  <c r="E27"/>
  <c r="D27"/>
  <c r="E26"/>
  <c r="D26"/>
  <c r="H24"/>
  <c r="G24"/>
  <c r="H23"/>
  <c r="G23"/>
  <c r="N23" s="1"/>
  <c r="H22"/>
  <c r="G22"/>
  <c r="N22" s="1"/>
  <c r="H21"/>
  <c r="G21"/>
  <c r="H20"/>
  <c r="G20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L18"/>
  <c r="K18"/>
  <c r="L17"/>
  <c r="K17"/>
  <c r="L16"/>
  <c r="K16"/>
  <c r="M16" s="1"/>
  <c r="L15"/>
  <c r="K15"/>
  <c r="L14"/>
  <c r="K14"/>
  <c r="L13"/>
  <c r="K13"/>
  <c r="L12"/>
  <c r="K12"/>
  <c r="L11"/>
  <c r="K11"/>
  <c r="L10"/>
  <c r="K10"/>
  <c r="M10" s="1"/>
  <c r="L9"/>
  <c r="K9"/>
  <c r="N9" s="1"/>
  <c r="L7"/>
  <c r="K7"/>
  <c r="M7" s="1"/>
  <c r="L6"/>
  <c r="K6"/>
  <c r="L5"/>
  <c r="K5"/>
  <c r="L4"/>
  <c r="K4"/>
  <c r="M4" s="1"/>
  <c r="H7"/>
  <c r="G7"/>
  <c r="H6"/>
  <c r="G6"/>
  <c r="N6" s="1"/>
  <c r="H5"/>
  <c r="G5"/>
  <c r="H4"/>
  <c r="G4"/>
  <c r="N4" s="1"/>
  <c r="E24"/>
  <c r="D24"/>
  <c r="F24" s="1"/>
  <c r="E23"/>
  <c r="D23"/>
  <c r="E22"/>
  <c r="D22"/>
  <c r="E21"/>
  <c r="D21"/>
  <c r="E20"/>
  <c r="E25" s="1"/>
  <c r="D20"/>
  <c r="E18"/>
  <c r="D18"/>
  <c r="F18" s="1"/>
  <c r="E17"/>
  <c r="D17"/>
  <c r="F17" s="1"/>
  <c r="E16"/>
  <c r="D16"/>
  <c r="F16" s="1"/>
  <c r="E15"/>
  <c r="D15"/>
  <c r="F15" s="1"/>
  <c r="E14"/>
  <c r="D14"/>
  <c r="E13"/>
  <c r="D13"/>
  <c r="F13" s="1"/>
  <c r="E12"/>
  <c r="D12"/>
  <c r="F12" s="1"/>
  <c r="E11"/>
  <c r="D11"/>
  <c r="F11" s="1"/>
  <c r="E10"/>
  <c r="D10"/>
  <c r="F10" s="1"/>
  <c r="E9"/>
  <c r="D9"/>
  <c r="D19" s="1"/>
  <c r="E7"/>
  <c r="D7"/>
  <c r="F7" s="1"/>
  <c r="J7" s="1"/>
  <c r="E6"/>
  <c r="D6"/>
  <c r="E5"/>
  <c r="D5"/>
  <c r="F5" s="1"/>
  <c r="E4"/>
  <c r="D4"/>
  <c r="F4" s="1"/>
  <c r="L80"/>
  <c r="K80"/>
  <c r="M80" s="1"/>
  <c r="H80"/>
  <c r="O80" s="1"/>
  <c r="G80"/>
  <c r="N80" s="1"/>
  <c r="E80"/>
  <c r="D80"/>
  <c r="O79"/>
  <c r="N79"/>
  <c r="I79"/>
  <c r="F79"/>
  <c r="O78"/>
  <c r="N78"/>
  <c r="M78"/>
  <c r="I78"/>
  <c r="F78"/>
  <c r="O77"/>
  <c r="I77"/>
  <c r="F77"/>
  <c r="O76"/>
  <c r="N76"/>
  <c r="M76"/>
  <c r="I76"/>
  <c r="F76"/>
  <c r="O75"/>
  <c r="N75"/>
  <c r="M75"/>
  <c r="I75"/>
  <c r="F75"/>
  <c r="J75" s="1"/>
  <c r="O74"/>
  <c r="N74"/>
  <c r="M74"/>
  <c r="I74"/>
  <c r="F74"/>
  <c r="O73"/>
  <c r="N73"/>
  <c r="M73"/>
  <c r="I73"/>
  <c r="F73"/>
  <c r="O72"/>
  <c r="N72"/>
  <c r="M72"/>
  <c r="I72"/>
  <c r="F72"/>
  <c r="O71"/>
  <c r="N71"/>
  <c r="M71"/>
  <c r="I71"/>
  <c r="F71"/>
  <c r="J71" s="1"/>
  <c r="O70"/>
  <c r="N70"/>
  <c r="M70"/>
  <c r="I70"/>
  <c r="F70"/>
  <c r="O69"/>
  <c r="N69"/>
  <c r="M69"/>
  <c r="I69"/>
  <c r="F69"/>
  <c r="J69" s="1"/>
  <c r="L68"/>
  <c r="G68"/>
  <c r="N68" s="1"/>
  <c r="E68"/>
  <c r="D68"/>
  <c r="F68" s="1"/>
  <c r="N67"/>
  <c r="M67"/>
  <c r="I67"/>
  <c r="F67"/>
  <c r="O66"/>
  <c r="N66"/>
  <c r="F66"/>
  <c r="N65"/>
  <c r="M65"/>
  <c r="I65"/>
  <c r="F65"/>
  <c r="O64"/>
  <c r="N64"/>
  <c r="F64"/>
  <c r="N63"/>
  <c r="M63"/>
  <c r="I63"/>
  <c r="F63"/>
  <c r="O62"/>
  <c r="N62"/>
  <c r="F62"/>
  <c r="N61"/>
  <c r="M61"/>
  <c r="I61"/>
  <c r="F61"/>
  <c r="O60"/>
  <c r="N60"/>
  <c r="F60"/>
  <c r="N59"/>
  <c r="M59"/>
  <c r="I59"/>
  <c r="F59"/>
  <c r="O57"/>
  <c r="N57"/>
  <c r="M57"/>
  <c r="I57"/>
  <c r="F57"/>
  <c r="O56"/>
  <c r="N56"/>
  <c r="M56"/>
  <c r="I56"/>
  <c r="F56"/>
  <c r="J56" s="1"/>
  <c r="O55"/>
  <c r="N55"/>
  <c r="M55"/>
  <c r="I55"/>
  <c r="F55"/>
  <c r="O54"/>
  <c r="N54"/>
  <c r="M54"/>
  <c r="I54"/>
  <c r="F54"/>
  <c r="O53"/>
  <c r="N53"/>
  <c r="M53"/>
  <c r="I53"/>
  <c r="F53"/>
  <c r="O52"/>
  <c r="N52"/>
  <c r="I52"/>
  <c r="F52"/>
  <c r="O51"/>
  <c r="N51"/>
  <c r="M51"/>
  <c r="I51"/>
  <c r="F51"/>
  <c r="L50"/>
  <c r="L58" s="1"/>
  <c r="K50"/>
  <c r="H50"/>
  <c r="H58" s="1"/>
  <c r="O58" s="1"/>
  <c r="G50"/>
  <c r="N50" s="1"/>
  <c r="E50"/>
  <c r="E58" s="1"/>
  <c r="D50"/>
  <c r="D58" s="1"/>
  <c r="O49"/>
  <c r="N49"/>
  <c r="M49"/>
  <c r="I49"/>
  <c r="F49"/>
  <c r="O48"/>
  <c r="N48"/>
  <c r="M48"/>
  <c r="I48"/>
  <c r="F48"/>
  <c r="O47"/>
  <c r="N47"/>
  <c r="M47"/>
  <c r="I47"/>
  <c r="F47"/>
  <c r="O46"/>
  <c r="N46"/>
  <c r="M46"/>
  <c r="I46"/>
  <c r="F46"/>
  <c r="O45"/>
  <c r="N45"/>
  <c r="M45"/>
  <c r="I45"/>
  <c r="F45"/>
  <c r="O44"/>
  <c r="N44"/>
  <c r="M44"/>
  <c r="I44"/>
  <c r="F44"/>
  <c r="O43"/>
  <c r="N43"/>
  <c r="M43"/>
  <c r="I43"/>
  <c r="F43"/>
  <c r="O42"/>
  <c r="N42"/>
  <c r="M42"/>
  <c r="I42"/>
  <c r="F42"/>
  <c r="L41"/>
  <c r="H41"/>
  <c r="G41"/>
  <c r="D41"/>
  <c r="O40"/>
  <c r="N40"/>
  <c r="M40"/>
  <c r="I40"/>
  <c r="O39"/>
  <c r="N39"/>
  <c r="M39"/>
  <c r="I39"/>
  <c r="F39"/>
  <c r="O38"/>
  <c r="N38"/>
  <c r="M38"/>
  <c r="I38"/>
  <c r="O37"/>
  <c r="N37"/>
  <c r="M37"/>
  <c r="I37"/>
  <c r="F37"/>
  <c r="O36"/>
  <c r="M36"/>
  <c r="O35"/>
  <c r="N35"/>
  <c r="I35"/>
  <c r="F35"/>
  <c r="O34"/>
  <c r="N34"/>
  <c r="M34"/>
  <c r="I34"/>
  <c r="L33"/>
  <c r="K33"/>
  <c r="H33"/>
  <c r="O33" s="1"/>
  <c r="E33"/>
  <c r="D33"/>
  <c r="O32"/>
  <c r="N32"/>
  <c r="M32"/>
  <c r="I32"/>
  <c r="F32"/>
  <c r="O31"/>
  <c r="N31"/>
  <c r="M31"/>
  <c r="I31"/>
  <c r="F31"/>
  <c r="O30"/>
  <c r="N30"/>
  <c r="M30"/>
  <c r="I30"/>
  <c r="F30"/>
  <c r="O29"/>
  <c r="N29"/>
  <c r="M29"/>
  <c r="I29"/>
  <c r="F29"/>
  <c r="O28"/>
  <c r="M28"/>
  <c r="F28"/>
  <c r="O27"/>
  <c r="F27"/>
  <c r="O26"/>
  <c r="N26"/>
  <c r="M26"/>
  <c r="I26"/>
  <c r="F26"/>
  <c r="L25"/>
  <c r="K25"/>
  <c r="H25"/>
  <c r="G25"/>
  <c r="D25"/>
  <c r="O24"/>
  <c r="N24"/>
  <c r="M24"/>
  <c r="I24"/>
  <c r="O23"/>
  <c r="M23"/>
  <c r="O22"/>
  <c r="M22"/>
  <c r="F22"/>
  <c r="O21"/>
  <c r="M21"/>
  <c r="I21"/>
  <c r="O20"/>
  <c r="N20"/>
  <c r="M20"/>
  <c r="I20"/>
  <c r="L19"/>
  <c r="H19"/>
  <c r="O19" s="1"/>
  <c r="E19"/>
  <c r="O18"/>
  <c r="N18"/>
  <c r="M18"/>
  <c r="I18"/>
  <c r="O17"/>
  <c r="N17"/>
  <c r="M17"/>
  <c r="I17"/>
  <c r="O16"/>
  <c r="N16"/>
  <c r="I16"/>
  <c r="O15"/>
  <c r="M15"/>
  <c r="O14"/>
  <c r="N14"/>
  <c r="M14"/>
  <c r="I14"/>
  <c r="F14"/>
  <c r="J14" s="1"/>
  <c r="O13"/>
  <c r="N13"/>
  <c r="M13"/>
  <c r="I13"/>
  <c r="O12"/>
  <c r="N12"/>
  <c r="M12"/>
  <c r="I12"/>
  <c r="O11"/>
  <c r="N11"/>
  <c r="I11"/>
  <c r="O10"/>
  <c r="N10"/>
  <c r="I10"/>
  <c r="O9"/>
  <c r="I9"/>
  <c r="L8"/>
  <c r="H8"/>
  <c r="E8"/>
  <c r="D8"/>
  <c r="O7"/>
  <c r="N7"/>
  <c r="I7"/>
  <c r="O6"/>
  <c r="M6"/>
  <c r="F6"/>
  <c r="O5"/>
  <c r="M5"/>
  <c r="O4"/>
  <c r="L80" i="45"/>
  <c r="K80"/>
  <c r="H80"/>
  <c r="O80" s="1"/>
  <c r="G80"/>
  <c r="N80" s="1"/>
  <c r="E80"/>
  <c r="D80"/>
  <c r="O79"/>
  <c r="N79"/>
  <c r="M79"/>
  <c r="I79"/>
  <c r="F79"/>
  <c r="J79" s="1"/>
  <c r="O78"/>
  <c r="N78"/>
  <c r="M78"/>
  <c r="I78"/>
  <c r="F78"/>
  <c r="O77"/>
  <c r="N77"/>
  <c r="M77"/>
  <c r="I77"/>
  <c r="F77"/>
  <c r="O76"/>
  <c r="N76"/>
  <c r="M76"/>
  <c r="I76"/>
  <c r="F76"/>
  <c r="O75"/>
  <c r="N75"/>
  <c r="M75"/>
  <c r="I75"/>
  <c r="F75"/>
  <c r="J75" s="1"/>
  <c r="O74"/>
  <c r="N74"/>
  <c r="M74"/>
  <c r="I74"/>
  <c r="F74"/>
  <c r="O73"/>
  <c r="N73"/>
  <c r="M73"/>
  <c r="I73"/>
  <c r="F73"/>
  <c r="O72"/>
  <c r="N72"/>
  <c r="M72"/>
  <c r="I72"/>
  <c r="F72"/>
  <c r="O71"/>
  <c r="N71"/>
  <c r="M71"/>
  <c r="I71"/>
  <c r="F71"/>
  <c r="J71" s="1"/>
  <c r="O70"/>
  <c r="N70"/>
  <c r="M70"/>
  <c r="I70"/>
  <c r="F70"/>
  <c r="O69"/>
  <c r="N69"/>
  <c r="M69"/>
  <c r="I69"/>
  <c r="F69"/>
  <c r="J69" s="1"/>
  <c r="L68"/>
  <c r="K68"/>
  <c r="M68" s="1"/>
  <c r="H68"/>
  <c r="O68" s="1"/>
  <c r="G68"/>
  <c r="N68" s="1"/>
  <c r="E68"/>
  <c r="D68"/>
  <c r="F68" s="1"/>
  <c r="O67"/>
  <c r="N67"/>
  <c r="M67"/>
  <c r="I67"/>
  <c r="F67"/>
  <c r="J67" s="1"/>
  <c r="O66"/>
  <c r="N66"/>
  <c r="M66"/>
  <c r="I66"/>
  <c r="F66"/>
  <c r="O65"/>
  <c r="N65"/>
  <c r="M65"/>
  <c r="I65"/>
  <c r="F65"/>
  <c r="J65" s="1"/>
  <c r="O64"/>
  <c r="N64"/>
  <c r="M64"/>
  <c r="I64"/>
  <c r="F64"/>
  <c r="O63"/>
  <c r="N63"/>
  <c r="M63"/>
  <c r="I63"/>
  <c r="F63"/>
  <c r="J63" s="1"/>
  <c r="O62"/>
  <c r="N62"/>
  <c r="M62"/>
  <c r="I62"/>
  <c r="F62"/>
  <c r="J62" s="1"/>
  <c r="O61"/>
  <c r="N61"/>
  <c r="M61"/>
  <c r="I61"/>
  <c r="F61"/>
  <c r="J61" s="1"/>
  <c r="O60"/>
  <c r="N60"/>
  <c r="M60"/>
  <c r="I60"/>
  <c r="F60"/>
  <c r="O59"/>
  <c r="N59"/>
  <c r="M59"/>
  <c r="I59"/>
  <c r="F59"/>
  <c r="J59" s="1"/>
  <c r="O57"/>
  <c r="N57"/>
  <c r="M57"/>
  <c r="I57"/>
  <c r="F57"/>
  <c r="O56"/>
  <c r="N56"/>
  <c r="M56"/>
  <c r="I56"/>
  <c r="F56"/>
  <c r="J56" s="1"/>
  <c r="O55"/>
  <c r="N55"/>
  <c r="M55"/>
  <c r="I55"/>
  <c r="F55"/>
  <c r="O54"/>
  <c r="N54"/>
  <c r="M54"/>
  <c r="I54"/>
  <c r="F54"/>
  <c r="J54" s="1"/>
  <c r="O53"/>
  <c r="N53"/>
  <c r="M53"/>
  <c r="I53"/>
  <c r="F53"/>
  <c r="O52"/>
  <c r="N52"/>
  <c r="M52"/>
  <c r="I52"/>
  <c r="F52"/>
  <c r="O51"/>
  <c r="N51"/>
  <c r="M51"/>
  <c r="I51"/>
  <c r="F51"/>
  <c r="J51" s="1"/>
  <c r="L50"/>
  <c r="L58" s="1"/>
  <c r="K50"/>
  <c r="K58" s="1"/>
  <c r="M58" s="1"/>
  <c r="H50"/>
  <c r="H58" s="1"/>
  <c r="O58" s="1"/>
  <c r="G50"/>
  <c r="N50" s="1"/>
  <c r="E50"/>
  <c r="E58" s="1"/>
  <c r="D50"/>
  <c r="D58" s="1"/>
  <c r="O49"/>
  <c r="N49"/>
  <c r="M49"/>
  <c r="I49"/>
  <c r="F49"/>
  <c r="O48"/>
  <c r="N48"/>
  <c r="M48"/>
  <c r="I48"/>
  <c r="F48"/>
  <c r="J48" s="1"/>
  <c r="O47"/>
  <c r="N47"/>
  <c r="M47"/>
  <c r="I47"/>
  <c r="F47"/>
  <c r="O46"/>
  <c r="N46"/>
  <c r="M46"/>
  <c r="I46"/>
  <c r="F46"/>
  <c r="J46" s="1"/>
  <c r="O45"/>
  <c r="N45"/>
  <c r="M45"/>
  <c r="I45"/>
  <c r="F45"/>
  <c r="O44"/>
  <c r="N44"/>
  <c r="M44"/>
  <c r="I44"/>
  <c r="F44"/>
  <c r="J44" s="1"/>
  <c r="O43"/>
  <c r="N43"/>
  <c r="M43"/>
  <c r="I43"/>
  <c r="F43"/>
  <c r="O42"/>
  <c r="N42"/>
  <c r="M42"/>
  <c r="I42"/>
  <c r="F42"/>
  <c r="J42" s="1"/>
  <c r="L41"/>
  <c r="K41"/>
  <c r="M41" s="1"/>
  <c r="H41"/>
  <c r="O41" s="1"/>
  <c r="G41"/>
  <c r="N41" s="1"/>
  <c r="E41"/>
  <c r="D41"/>
  <c r="F41" s="1"/>
  <c r="O40"/>
  <c r="N40"/>
  <c r="M40"/>
  <c r="I40"/>
  <c r="F40"/>
  <c r="O39"/>
  <c r="N39"/>
  <c r="M39"/>
  <c r="I39"/>
  <c r="F39"/>
  <c r="J39" s="1"/>
  <c r="O38"/>
  <c r="N38"/>
  <c r="M38"/>
  <c r="I38"/>
  <c r="F38"/>
  <c r="O37"/>
  <c r="N37"/>
  <c r="M37"/>
  <c r="I37"/>
  <c r="F37"/>
  <c r="J37" s="1"/>
  <c r="O36"/>
  <c r="N36"/>
  <c r="M36"/>
  <c r="I36"/>
  <c r="F36"/>
  <c r="O35"/>
  <c r="N35"/>
  <c r="M35"/>
  <c r="I35"/>
  <c r="F35"/>
  <c r="J35" s="1"/>
  <c r="O34"/>
  <c r="N34"/>
  <c r="M34"/>
  <c r="I34"/>
  <c r="F34"/>
  <c r="L33"/>
  <c r="K33"/>
  <c r="M33" s="1"/>
  <c r="H33"/>
  <c r="O33" s="1"/>
  <c r="G33"/>
  <c r="N33" s="1"/>
  <c r="E33"/>
  <c r="D33"/>
  <c r="O32"/>
  <c r="N32"/>
  <c r="M32"/>
  <c r="I32"/>
  <c r="F32"/>
  <c r="J32" s="1"/>
  <c r="O31"/>
  <c r="N31"/>
  <c r="M31"/>
  <c r="I31"/>
  <c r="F31"/>
  <c r="O30"/>
  <c r="N30"/>
  <c r="M30"/>
  <c r="I30"/>
  <c r="F30"/>
  <c r="O29"/>
  <c r="N29"/>
  <c r="M29"/>
  <c r="I29"/>
  <c r="F29"/>
  <c r="J29" s="1"/>
  <c r="O28"/>
  <c r="N28"/>
  <c r="M28"/>
  <c r="I28"/>
  <c r="F28"/>
  <c r="O27"/>
  <c r="N27"/>
  <c r="M27"/>
  <c r="I27"/>
  <c r="F27"/>
  <c r="O26"/>
  <c r="N26"/>
  <c r="M26"/>
  <c r="I26"/>
  <c r="F26"/>
  <c r="J26" s="1"/>
  <c r="L25"/>
  <c r="K25"/>
  <c r="M25" s="1"/>
  <c r="H25"/>
  <c r="O25" s="1"/>
  <c r="G25"/>
  <c r="N25" s="1"/>
  <c r="E25"/>
  <c r="D25"/>
  <c r="O24"/>
  <c r="N24"/>
  <c r="M24"/>
  <c r="I24"/>
  <c r="F24"/>
  <c r="O23"/>
  <c r="N23"/>
  <c r="M23"/>
  <c r="I23"/>
  <c r="F23"/>
  <c r="J23" s="1"/>
  <c r="O22"/>
  <c r="N22"/>
  <c r="M22"/>
  <c r="I22"/>
  <c r="F22"/>
  <c r="O21"/>
  <c r="N21"/>
  <c r="M21"/>
  <c r="I21"/>
  <c r="F21"/>
  <c r="J21" s="1"/>
  <c r="O20"/>
  <c r="N20"/>
  <c r="M20"/>
  <c r="I20"/>
  <c r="F20"/>
  <c r="L19"/>
  <c r="K19"/>
  <c r="M19" s="1"/>
  <c r="H19"/>
  <c r="O19" s="1"/>
  <c r="G19"/>
  <c r="N19" s="1"/>
  <c r="E19"/>
  <c r="D19"/>
  <c r="F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J13" s="1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L8"/>
  <c r="L81" s="1"/>
  <c r="K8"/>
  <c r="H8"/>
  <c r="H81" s="1"/>
  <c r="O81" s="1"/>
  <c r="G8"/>
  <c r="N8" s="1"/>
  <c r="E8"/>
  <c r="E81" s="1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44"/>
  <c r="K80"/>
  <c r="M80" s="1"/>
  <c r="H80"/>
  <c r="O80" s="1"/>
  <c r="G80"/>
  <c r="I80" s="1"/>
  <c r="E80"/>
  <c r="D80"/>
  <c r="F80" s="1"/>
  <c r="J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J72" s="1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I68" s="1"/>
  <c r="E68"/>
  <c r="D68"/>
  <c r="O67"/>
  <c r="N67"/>
  <c r="M67"/>
  <c r="I67"/>
  <c r="F67"/>
  <c r="J67" s="1"/>
  <c r="O66"/>
  <c r="N66"/>
  <c r="M66"/>
  <c r="I66"/>
  <c r="F66"/>
  <c r="O65"/>
  <c r="N65"/>
  <c r="M65"/>
  <c r="I65"/>
  <c r="F65"/>
  <c r="J65" s="1"/>
  <c r="O64"/>
  <c r="N64"/>
  <c r="M64"/>
  <c r="I64"/>
  <c r="F64"/>
  <c r="O63"/>
  <c r="N63"/>
  <c r="M63"/>
  <c r="I63"/>
  <c r="F63"/>
  <c r="J63" s="1"/>
  <c r="O62"/>
  <c r="N62"/>
  <c r="M62"/>
  <c r="I62"/>
  <c r="F62"/>
  <c r="O61"/>
  <c r="N61"/>
  <c r="M61"/>
  <c r="I61"/>
  <c r="F61"/>
  <c r="J61" s="1"/>
  <c r="O60"/>
  <c r="N60"/>
  <c r="M60"/>
  <c r="I60"/>
  <c r="F60"/>
  <c r="O59"/>
  <c r="N59"/>
  <c r="M59"/>
  <c r="I59"/>
  <c r="F59"/>
  <c r="J59" s="1"/>
  <c r="O57"/>
  <c r="N57"/>
  <c r="M57"/>
  <c r="I57"/>
  <c r="F57"/>
  <c r="O56"/>
  <c r="N56"/>
  <c r="M56"/>
  <c r="I56"/>
  <c r="F56"/>
  <c r="J56" s="1"/>
  <c r="O55"/>
  <c r="N55"/>
  <c r="M55"/>
  <c r="I55"/>
  <c r="F55"/>
  <c r="O54"/>
  <c r="N54"/>
  <c r="M54"/>
  <c r="I54"/>
  <c r="F54"/>
  <c r="J54" s="1"/>
  <c r="O53"/>
  <c r="N53"/>
  <c r="M53"/>
  <c r="I53"/>
  <c r="F53"/>
  <c r="O52"/>
  <c r="N52"/>
  <c r="M52"/>
  <c r="I52"/>
  <c r="F52"/>
  <c r="O51"/>
  <c r="N51"/>
  <c r="M51"/>
  <c r="I51"/>
  <c r="F51"/>
  <c r="L50"/>
  <c r="L58" s="1"/>
  <c r="K50"/>
  <c r="K58" s="1"/>
  <c r="M58" s="1"/>
  <c r="H50"/>
  <c r="O50" s="1"/>
  <c r="G50"/>
  <c r="G58" s="1"/>
  <c r="E50"/>
  <c r="E58" s="1"/>
  <c r="D50"/>
  <c r="D58" s="1"/>
  <c r="F58" s="1"/>
  <c r="O49"/>
  <c r="N49"/>
  <c r="M49"/>
  <c r="I49"/>
  <c r="F49"/>
  <c r="O48"/>
  <c r="N48"/>
  <c r="M48"/>
  <c r="I48"/>
  <c r="F48"/>
  <c r="J48" s="1"/>
  <c r="O47"/>
  <c r="N47"/>
  <c r="M47"/>
  <c r="I47"/>
  <c r="F47"/>
  <c r="O46"/>
  <c r="N46"/>
  <c r="M46"/>
  <c r="I46"/>
  <c r="F46"/>
  <c r="O45"/>
  <c r="N45"/>
  <c r="M45"/>
  <c r="I45"/>
  <c r="F45"/>
  <c r="J45" s="1"/>
  <c r="O44"/>
  <c r="N44"/>
  <c r="M44"/>
  <c r="I44"/>
  <c r="F44"/>
  <c r="O43"/>
  <c r="N43"/>
  <c r="M43"/>
  <c r="I43"/>
  <c r="F43"/>
  <c r="J43" s="1"/>
  <c r="O42"/>
  <c r="N42"/>
  <c r="M42"/>
  <c r="I42"/>
  <c r="F42"/>
  <c r="L41"/>
  <c r="K41"/>
  <c r="H41"/>
  <c r="O41" s="1"/>
  <c r="G41"/>
  <c r="N41" s="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O36"/>
  <c r="N36"/>
  <c r="M36"/>
  <c r="I36"/>
  <c r="F36"/>
  <c r="J36" s="1"/>
  <c r="O35"/>
  <c r="N35"/>
  <c r="M35"/>
  <c r="I35"/>
  <c r="F35"/>
  <c r="O34"/>
  <c r="N34"/>
  <c r="M34"/>
  <c r="I34"/>
  <c r="F34"/>
  <c r="J34" s="1"/>
  <c r="L33"/>
  <c r="K33"/>
  <c r="H33"/>
  <c r="O33" s="1"/>
  <c r="G33"/>
  <c r="E33"/>
  <c r="D33"/>
  <c r="O32"/>
  <c r="N32"/>
  <c r="M32"/>
  <c r="I32"/>
  <c r="F32"/>
  <c r="J32" s="1"/>
  <c r="O31"/>
  <c r="N31"/>
  <c r="M31"/>
  <c r="I31"/>
  <c r="F31"/>
  <c r="O30"/>
  <c r="N30"/>
  <c r="M30"/>
  <c r="I30"/>
  <c r="F30"/>
  <c r="O29"/>
  <c r="N29"/>
  <c r="M29"/>
  <c r="I29"/>
  <c r="F29"/>
  <c r="O28"/>
  <c r="N28"/>
  <c r="M28"/>
  <c r="I28"/>
  <c r="F28"/>
  <c r="O27"/>
  <c r="N27"/>
  <c r="M27"/>
  <c r="I27"/>
  <c r="F27"/>
  <c r="O26"/>
  <c r="N26"/>
  <c r="M26"/>
  <c r="I26"/>
  <c r="F26"/>
  <c r="L25"/>
  <c r="K25"/>
  <c r="M25" s="1"/>
  <c r="H25"/>
  <c r="O25" s="1"/>
  <c r="G25"/>
  <c r="I25" s="1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F19" s="1"/>
  <c r="J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L8"/>
  <c r="L81" s="1"/>
  <c r="K8"/>
  <c r="H8"/>
  <c r="O8" s="1"/>
  <c r="G8"/>
  <c r="G81" s="1"/>
  <c r="E8"/>
  <c r="E81" s="1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43"/>
  <c r="K80"/>
  <c r="M80" s="1"/>
  <c r="H80"/>
  <c r="O80" s="1"/>
  <c r="G80"/>
  <c r="I80" s="1"/>
  <c r="E80"/>
  <c r="D80"/>
  <c r="F80" s="1"/>
  <c r="J80" s="1"/>
  <c r="O79"/>
  <c r="N79"/>
  <c r="M79"/>
  <c r="I79"/>
  <c r="F79"/>
  <c r="O78"/>
  <c r="N78"/>
  <c r="M78"/>
  <c r="I78"/>
  <c r="F78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I68" s="1"/>
  <c r="E68"/>
  <c r="D68"/>
  <c r="F68" s="1"/>
  <c r="J68" s="1"/>
  <c r="O67"/>
  <c r="N67"/>
  <c r="M67"/>
  <c r="I67"/>
  <c r="F67"/>
  <c r="J67" s="1"/>
  <c r="O66"/>
  <c r="N66"/>
  <c r="M66"/>
  <c r="I66"/>
  <c r="F66"/>
  <c r="O65"/>
  <c r="N65"/>
  <c r="M65"/>
  <c r="I65"/>
  <c r="F65"/>
  <c r="J65" s="1"/>
  <c r="O64"/>
  <c r="N64"/>
  <c r="M64"/>
  <c r="I64"/>
  <c r="F64"/>
  <c r="O63"/>
  <c r="N63"/>
  <c r="M63"/>
  <c r="I63"/>
  <c r="F63"/>
  <c r="J63" s="1"/>
  <c r="O62"/>
  <c r="N62"/>
  <c r="M62"/>
  <c r="I62"/>
  <c r="F62"/>
  <c r="O61"/>
  <c r="N61"/>
  <c r="M61"/>
  <c r="I61"/>
  <c r="F61"/>
  <c r="J61" s="1"/>
  <c r="O60"/>
  <c r="N60"/>
  <c r="M60"/>
  <c r="I60"/>
  <c r="F60"/>
  <c r="O59"/>
  <c r="N59"/>
  <c r="M59"/>
  <c r="I59"/>
  <c r="F59"/>
  <c r="J59" s="1"/>
  <c r="O57"/>
  <c r="N57"/>
  <c r="M57"/>
  <c r="I57"/>
  <c r="F57"/>
  <c r="J57" s="1"/>
  <c r="O56"/>
  <c r="N56"/>
  <c r="M56"/>
  <c r="I56"/>
  <c r="F56"/>
  <c r="J56" s="1"/>
  <c r="O55"/>
  <c r="N55"/>
  <c r="M55"/>
  <c r="I55"/>
  <c r="F55"/>
  <c r="J55" s="1"/>
  <c r="O54"/>
  <c r="N54"/>
  <c r="M54"/>
  <c r="I54"/>
  <c r="F54"/>
  <c r="O53"/>
  <c r="N53"/>
  <c r="M53"/>
  <c r="I53"/>
  <c r="F53"/>
  <c r="J53" s="1"/>
  <c r="O52"/>
  <c r="N52"/>
  <c r="M52"/>
  <c r="I52"/>
  <c r="F52"/>
  <c r="O51"/>
  <c r="N51"/>
  <c r="M51"/>
  <c r="I51"/>
  <c r="F51"/>
  <c r="L50"/>
  <c r="L58" s="1"/>
  <c r="K50"/>
  <c r="K58" s="1"/>
  <c r="M58" s="1"/>
  <c r="H50"/>
  <c r="O50" s="1"/>
  <c r="G50"/>
  <c r="G58" s="1"/>
  <c r="E50"/>
  <c r="E58" s="1"/>
  <c r="D50"/>
  <c r="D58" s="1"/>
  <c r="O49"/>
  <c r="N49"/>
  <c r="M49"/>
  <c r="I49"/>
  <c r="F49"/>
  <c r="O48"/>
  <c r="N48"/>
  <c r="M48"/>
  <c r="I48"/>
  <c r="F48"/>
  <c r="J48" s="1"/>
  <c r="O47"/>
  <c r="N47"/>
  <c r="M47"/>
  <c r="I47"/>
  <c r="F47"/>
  <c r="J47" s="1"/>
  <c r="O46"/>
  <c r="N46"/>
  <c r="M46"/>
  <c r="I46"/>
  <c r="F46"/>
  <c r="O45"/>
  <c r="N45"/>
  <c r="M45"/>
  <c r="I45"/>
  <c r="F45"/>
  <c r="J45" s="1"/>
  <c r="O44"/>
  <c r="N44"/>
  <c r="M44"/>
  <c r="I44"/>
  <c r="F44"/>
  <c r="O43"/>
  <c r="N43"/>
  <c r="M43"/>
  <c r="I43"/>
  <c r="F43"/>
  <c r="J43" s="1"/>
  <c r="O42"/>
  <c r="N42"/>
  <c r="M42"/>
  <c r="I42"/>
  <c r="F42"/>
  <c r="L41"/>
  <c r="K41"/>
  <c r="H41"/>
  <c r="O41" s="1"/>
  <c r="G41"/>
  <c r="N41" s="1"/>
  <c r="E41"/>
  <c r="D41"/>
  <c r="F41" s="1"/>
  <c r="O40"/>
  <c r="N40"/>
  <c r="M40"/>
  <c r="I40"/>
  <c r="F40"/>
  <c r="O39"/>
  <c r="N39"/>
  <c r="M39"/>
  <c r="I39"/>
  <c r="F39"/>
  <c r="J39" s="1"/>
  <c r="O38"/>
  <c r="N38"/>
  <c r="M38"/>
  <c r="I38"/>
  <c r="F38"/>
  <c r="O37"/>
  <c r="N37"/>
  <c r="M37"/>
  <c r="I37"/>
  <c r="F37"/>
  <c r="J37" s="1"/>
  <c r="O36"/>
  <c r="N36"/>
  <c r="M36"/>
  <c r="I36"/>
  <c r="F36"/>
  <c r="O35"/>
  <c r="N35"/>
  <c r="M35"/>
  <c r="I35"/>
  <c r="F35"/>
  <c r="O34"/>
  <c r="N34"/>
  <c r="M34"/>
  <c r="I34"/>
  <c r="F34"/>
  <c r="L33"/>
  <c r="K33"/>
  <c r="H33"/>
  <c r="O33" s="1"/>
  <c r="G33"/>
  <c r="E33"/>
  <c r="D33"/>
  <c r="O32"/>
  <c r="N32"/>
  <c r="M32"/>
  <c r="I32"/>
  <c r="F32"/>
  <c r="J32" s="1"/>
  <c r="O31"/>
  <c r="N31"/>
  <c r="M31"/>
  <c r="I31"/>
  <c r="F31"/>
  <c r="O30"/>
  <c r="N30"/>
  <c r="M30"/>
  <c r="I30"/>
  <c r="F30"/>
  <c r="O29"/>
  <c r="N29"/>
  <c r="M29"/>
  <c r="I29"/>
  <c r="F29"/>
  <c r="O28"/>
  <c r="N28"/>
  <c r="M28"/>
  <c r="I28"/>
  <c r="F28"/>
  <c r="O27"/>
  <c r="N27"/>
  <c r="M27"/>
  <c r="I27"/>
  <c r="F27"/>
  <c r="O26"/>
  <c r="N26"/>
  <c r="M26"/>
  <c r="I26"/>
  <c r="F26"/>
  <c r="J26" s="1"/>
  <c r="L25"/>
  <c r="K25"/>
  <c r="H25"/>
  <c r="O25" s="1"/>
  <c r="G25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O18"/>
  <c r="N18"/>
  <c r="M18"/>
  <c r="I18"/>
  <c r="F18"/>
  <c r="J18" s="1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L8"/>
  <c r="K8"/>
  <c r="K81" s="1"/>
  <c r="H8"/>
  <c r="O8" s="1"/>
  <c r="G8"/>
  <c r="G81" s="1"/>
  <c r="E8"/>
  <c r="E81" s="1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42"/>
  <c r="K80"/>
  <c r="M80" s="1"/>
  <c r="H80"/>
  <c r="O80" s="1"/>
  <c r="G80"/>
  <c r="N80" s="1"/>
  <c r="E80"/>
  <c r="D80"/>
  <c r="F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J71" s="1"/>
  <c r="O70"/>
  <c r="N70"/>
  <c r="M70"/>
  <c r="I70"/>
  <c r="F70"/>
  <c r="O69"/>
  <c r="N69"/>
  <c r="M69"/>
  <c r="I69"/>
  <c r="F69"/>
  <c r="J69" s="1"/>
  <c r="L68"/>
  <c r="K68"/>
  <c r="M68" s="1"/>
  <c r="H68"/>
  <c r="O68" s="1"/>
  <c r="G68"/>
  <c r="N68" s="1"/>
  <c r="E68"/>
  <c r="D68"/>
  <c r="F68" s="1"/>
  <c r="O67"/>
  <c r="N67"/>
  <c r="M67"/>
  <c r="I67"/>
  <c r="F67"/>
  <c r="J67" s="1"/>
  <c r="O66"/>
  <c r="N66"/>
  <c r="M66"/>
  <c r="I66"/>
  <c r="F66"/>
  <c r="J66" s="1"/>
  <c r="O65"/>
  <c r="N65"/>
  <c r="M65"/>
  <c r="I65"/>
  <c r="F65"/>
  <c r="J65" s="1"/>
  <c r="O64"/>
  <c r="N64"/>
  <c r="M64"/>
  <c r="I64"/>
  <c r="F64"/>
  <c r="J64" s="1"/>
  <c r="O63"/>
  <c r="N63"/>
  <c r="M63"/>
  <c r="I63"/>
  <c r="F63"/>
  <c r="J63" s="1"/>
  <c r="O62"/>
  <c r="N62"/>
  <c r="M62"/>
  <c r="I62"/>
  <c r="F62"/>
  <c r="J62" s="1"/>
  <c r="O61"/>
  <c r="N61"/>
  <c r="M61"/>
  <c r="I61"/>
  <c r="F61"/>
  <c r="J61" s="1"/>
  <c r="O60"/>
  <c r="N60"/>
  <c r="M60"/>
  <c r="I60"/>
  <c r="F60"/>
  <c r="J60" s="1"/>
  <c r="O59"/>
  <c r="N59"/>
  <c r="M59"/>
  <c r="I59"/>
  <c r="F59"/>
  <c r="J59" s="1"/>
  <c r="O57"/>
  <c r="N57"/>
  <c r="M57"/>
  <c r="I57"/>
  <c r="F57"/>
  <c r="J57" s="1"/>
  <c r="O56"/>
  <c r="N56"/>
  <c r="M56"/>
  <c r="I56"/>
  <c r="F56"/>
  <c r="J56" s="1"/>
  <c r="O55"/>
  <c r="N55"/>
  <c r="M55"/>
  <c r="I55"/>
  <c r="F55"/>
  <c r="J55" s="1"/>
  <c r="O54"/>
  <c r="N54"/>
  <c r="M54"/>
  <c r="I54"/>
  <c r="F54"/>
  <c r="J54" s="1"/>
  <c r="O53"/>
  <c r="N53"/>
  <c r="M53"/>
  <c r="I53"/>
  <c r="F53"/>
  <c r="J53" s="1"/>
  <c r="O52"/>
  <c r="N52"/>
  <c r="M52"/>
  <c r="I52"/>
  <c r="F52"/>
  <c r="O51"/>
  <c r="N51"/>
  <c r="M51"/>
  <c r="I51"/>
  <c r="F51"/>
  <c r="L50"/>
  <c r="L58" s="1"/>
  <c r="K50"/>
  <c r="K58" s="1"/>
  <c r="H50"/>
  <c r="H58" s="1"/>
  <c r="O58" s="1"/>
  <c r="G50"/>
  <c r="N50" s="1"/>
  <c r="E50"/>
  <c r="E58" s="1"/>
  <c r="D50"/>
  <c r="D58" s="1"/>
  <c r="O49"/>
  <c r="N49"/>
  <c r="M49"/>
  <c r="I49"/>
  <c r="F49"/>
  <c r="J49" s="1"/>
  <c r="O48"/>
  <c r="N48"/>
  <c r="M48"/>
  <c r="I48"/>
  <c r="F48"/>
  <c r="J48" s="1"/>
  <c r="O47"/>
  <c r="N47"/>
  <c r="M47"/>
  <c r="I47"/>
  <c r="F47"/>
  <c r="J47" s="1"/>
  <c r="O46"/>
  <c r="N46"/>
  <c r="M46"/>
  <c r="I46"/>
  <c r="F46"/>
  <c r="J46" s="1"/>
  <c r="O45"/>
  <c r="N45"/>
  <c r="M45"/>
  <c r="I45"/>
  <c r="F45"/>
  <c r="J45" s="1"/>
  <c r="O44"/>
  <c r="N44"/>
  <c r="M44"/>
  <c r="I44"/>
  <c r="F44"/>
  <c r="J44" s="1"/>
  <c r="O43"/>
  <c r="N43"/>
  <c r="M43"/>
  <c r="I43"/>
  <c r="F43"/>
  <c r="O42"/>
  <c r="N42"/>
  <c r="M42"/>
  <c r="I42"/>
  <c r="F42"/>
  <c r="J42" s="1"/>
  <c r="L41"/>
  <c r="K41"/>
  <c r="M41" s="1"/>
  <c r="H41"/>
  <c r="O41" s="1"/>
  <c r="G41"/>
  <c r="N41" s="1"/>
  <c r="E41"/>
  <c r="D41"/>
  <c r="F41" s="1"/>
  <c r="O40"/>
  <c r="N40"/>
  <c r="M40"/>
  <c r="I40"/>
  <c r="F40"/>
  <c r="O39"/>
  <c r="N39"/>
  <c r="M39"/>
  <c r="I39"/>
  <c r="F39"/>
  <c r="J39" s="1"/>
  <c r="O38"/>
  <c r="N38"/>
  <c r="M38"/>
  <c r="I38"/>
  <c r="F38"/>
  <c r="O37"/>
  <c r="N37"/>
  <c r="M37"/>
  <c r="I37"/>
  <c r="F37"/>
  <c r="J37" s="1"/>
  <c r="O36"/>
  <c r="N36"/>
  <c r="M36"/>
  <c r="I36"/>
  <c r="F36"/>
  <c r="O35"/>
  <c r="N35"/>
  <c r="M35"/>
  <c r="I35"/>
  <c r="F35"/>
  <c r="J35" s="1"/>
  <c r="O34"/>
  <c r="N34"/>
  <c r="M34"/>
  <c r="I34"/>
  <c r="F34"/>
  <c r="L33"/>
  <c r="K33"/>
  <c r="M33" s="1"/>
  <c r="H33"/>
  <c r="O33" s="1"/>
  <c r="G33"/>
  <c r="N33" s="1"/>
  <c r="E33"/>
  <c r="D33"/>
  <c r="O32"/>
  <c r="N32"/>
  <c r="M32"/>
  <c r="I32"/>
  <c r="F32"/>
  <c r="O31"/>
  <c r="N31"/>
  <c r="M31"/>
  <c r="I31"/>
  <c r="F31"/>
  <c r="J31" s="1"/>
  <c r="O30"/>
  <c r="N30"/>
  <c r="M30"/>
  <c r="I30"/>
  <c r="F30"/>
  <c r="O29"/>
  <c r="N29"/>
  <c r="M29"/>
  <c r="I29"/>
  <c r="F29"/>
  <c r="J29" s="1"/>
  <c r="O28"/>
  <c r="N28"/>
  <c r="M28"/>
  <c r="I28"/>
  <c r="F28"/>
  <c r="O27"/>
  <c r="N27"/>
  <c r="M27"/>
  <c r="I27"/>
  <c r="F27"/>
  <c r="O26"/>
  <c r="N26"/>
  <c r="M26"/>
  <c r="I26"/>
  <c r="F26"/>
  <c r="L25"/>
  <c r="K25"/>
  <c r="H25"/>
  <c r="O25" s="1"/>
  <c r="G25"/>
  <c r="N25" s="1"/>
  <c r="E25"/>
  <c r="D25"/>
  <c r="O24"/>
  <c r="N24"/>
  <c r="M24"/>
  <c r="I24"/>
  <c r="F24"/>
  <c r="O23"/>
  <c r="N23"/>
  <c r="M23"/>
  <c r="I23"/>
  <c r="F23"/>
  <c r="J23" s="1"/>
  <c r="O22"/>
  <c r="N22"/>
  <c r="M22"/>
  <c r="I22"/>
  <c r="F22"/>
  <c r="O21"/>
  <c r="N21"/>
  <c r="M21"/>
  <c r="I21"/>
  <c r="F21"/>
  <c r="J21" s="1"/>
  <c r="O20"/>
  <c r="N20"/>
  <c r="M20"/>
  <c r="I20"/>
  <c r="J20" s="1"/>
  <c r="L19"/>
  <c r="K19"/>
  <c r="M19" s="1"/>
  <c r="H19"/>
  <c r="O19" s="1"/>
  <c r="G19"/>
  <c r="N19" s="1"/>
  <c r="E19"/>
  <c r="D19"/>
  <c r="F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J15" s="1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J11" s="1"/>
  <c r="O10"/>
  <c r="N10"/>
  <c r="M10"/>
  <c r="I10"/>
  <c r="F10"/>
  <c r="O9"/>
  <c r="N9"/>
  <c r="M9"/>
  <c r="I9"/>
  <c r="F9"/>
  <c r="J9" s="1"/>
  <c r="L8"/>
  <c r="K8"/>
  <c r="K81" s="1"/>
  <c r="H8"/>
  <c r="G8"/>
  <c r="N8" s="1"/>
  <c r="E8"/>
  <c r="D8"/>
  <c r="D81" s="1"/>
  <c r="O7"/>
  <c r="N7"/>
  <c r="M7"/>
  <c r="I7"/>
  <c r="F7"/>
  <c r="O6"/>
  <c r="N6"/>
  <c r="M6"/>
  <c r="I6"/>
  <c r="F6"/>
  <c r="O5"/>
  <c r="N5"/>
  <c r="M5"/>
  <c r="I5"/>
  <c r="F5"/>
  <c r="O4"/>
  <c r="N4"/>
  <c r="M4"/>
  <c r="I4"/>
  <c r="F4"/>
  <c r="L80" i="41"/>
  <c r="K80"/>
  <c r="M80" s="1"/>
  <c r="H80"/>
  <c r="O80" s="1"/>
  <c r="G80"/>
  <c r="I80" s="1"/>
  <c r="E80"/>
  <c r="D80"/>
  <c r="F80" s="1"/>
  <c r="J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I68" s="1"/>
  <c r="E68"/>
  <c r="D68"/>
  <c r="F68" s="1"/>
  <c r="J68" s="1"/>
  <c r="O67"/>
  <c r="N67"/>
  <c r="M67"/>
  <c r="I67"/>
  <c r="F67"/>
  <c r="O66"/>
  <c r="N66"/>
  <c r="M66"/>
  <c r="I66"/>
  <c r="F66"/>
  <c r="J66" s="1"/>
  <c r="O65"/>
  <c r="N65"/>
  <c r="M65"/>
  <c r="I65"/>
  <c r="F65"/>
  <c r="O64"/>
  <c r="N64"/>
  <c r="M64"/>
  <c r="I64"/>
  <c r="F64"/>
  <c r="J64" s="1"/>
  <c r="O63"/>
  <c r="N63"/>
  <c r="M63"/>
  <c r="I63"/>
  <c r="F63"/>
  <c r="O62"/>
  <c r="N62"/>
  <c r="M62"/>
  <c r="I62"/>
  <c r="F62"/>
  <c r="J62" s="1"/>
  <c r="O61"/>
  <c r="N61"/>
  <c r="M61"/>
  <c r="I61"/>
  <c r="F61"/>
  <c r="O60"/>
  <c r="N60"/>
  <c r="M60"/>
  <c r="I60"/>
  <c r="F60"/>
  <c r="J60" s="1"/>
  <c r="O59"/>
  <c r="N59"/>
  <c r="M59"/>
  <c r="I59"/>
  <c r="F59"/>
  <c r="O57"/>
  <c r="N57"/>
  <c r="M57"/>
  <c r="I57"/>
  <c r="F57"/>
  <c r="J57" s="1"/>
  <c r="O56"/>
  <c r="N56"/>
  <c r="M56"/>
  <c r="I56"/>
  <c r="F56"/>
  <c r="O55"/>
  <c r="N55"/>
  <c r="M55"/>
  <c r="I55"/>
  <c r="F55"/>
  <c r="J55" s="1"/>
  <c r="O54"/>
  <c r="N54"/>
  <c r="M54"/>
  <c r="I54"/>
  <c r="F54"/>
  <c r="O53"/>
  <c r="N53"/>
  <c r="M53"/>
  <c r="I53"/>
  <c r="F53"/>
  <c r="J53" s="1"/>
  <c r="O52"/>
  <c r="N52"/>
  <c r="M52"/>
  <c r="I52"/>
  <c r="F52"/>
  <c r="O51"/>
  <c r="N51"/>
  <c r="M51"/>
  <c r="I51"/>
  <c r="F51"/>
  <c r="J51" s="1"/>
  <c r="L50"/>
  <c r="L58" s="1"/>
  <c r="K50"/>
  <c r="K58" s="1"/>
  <c r="M58" s="1"/>
  <c r="H50"/>
  <c r="O50" s="1"/>
  <c r="G50"/>
  <c r="G58" s="1"/>
  <c r="E50"/>
  <c r="E58" s="1"/>
  <c r="D50"/>
  <c r="D58" s="1"/>
  <c r="F58" s="1"/>
  <c r="O49"/>
  <c r="N49"/>
  <c r="M49"/>
  <c r="I49"/>
  <c r="F49"/>
  <c r="J49" s="1"/>
  <c r="O48"/>
  <c r="N48"/>
  <c r="M48"/>
  <c r="I48"/>
  <c r="F48"/>
  <c r="J48" s="1"/>
  <c r="O47"/>
  <c r="N47"/>
  <c r="M47"/>
  <c r="I47"/>
  <c r="F47"/>
  <c r="J47" s="1"/>
  <c r="O46"/>
  <c r="N46"/>
  <c r="M46"/>
  <c r="I46"/>
  <c r="F46"/>
  <c r="O45"/>
  <c r="N45"/>
  <c r="M45"/>
  <c r="I45"/>
  <c r="F45"/>
  <c r="J45" s="1"/>
  <c r="O44"/>
  <c r="N44"/>
  <c r="M44"/>
  <c r="I44"/>
  <c r="F44"/>
  <c r="O43"/>
  <c r="N43"/>
  <c r="M43"/>
  <c r="I43"/>
  <c r="F43"/>
  <c r="J43" s="1"/>
  <c r="O42"/>
  <c r="N42"/>
  <c r="M42"/>
  <c r="I42"/>
  <c r="F42"/>
  <c r="L41"/>
  <c r="K41"/>
  <c r="H41"/>
  <c r="O41" s="1"/>
  <c r="G41"/>
  <c r="N41" s="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O36"/>
  <c r="N36"/>
  <c r="M36"/>
  <c r="I36"/>
  <c r="F36"/>
  <c r="J36" s="1"/>
  <c r="O35"/>
  <c r="N35"/>
  <c r="M35"/>
  <c r="I35"/>
  <c r="F35"/>
  <c r="O34"/>
  <c r="N34"/>
  <c r="M34"/>
  <c r="I34"/>
  <c r="F34"/>
  <c r="J34" s="1"/>
  <c r="L33"/>
  <c r="K33"/>
  <c r="H33"/>
  <c r="O33" s="1"/>
  <c r="G33"/>
  <c r="E33"/>
  <c r="D33"/>
  <c r="O32"/>
  <c r="N32"/>
  <c r="M32"/>
  <c r="I32"/>
  <c r="F32"/>
  <c r="O31"/>
  <c r="N31"/>
  <c r="M31"/>
  <c r="I31"/>
  <c r="F31"/>
  <c r="J31" s="1"/>
  <c r="O30"/>
  <c r="N30"/>
  <c r="M30"/>
  <c r="I30"/>
  <c r="F30"/>
  <c r="O29"/>
  <c r="N29"/>
  <c r="M29"/>
  <c r="I29"/>
  <c r="F29"/>
  <c r="J29" s="1"/>
  <c r="O28"/>
  <c r="N28"/>
  <c r="M28"/>
  <c r="I28"/>
  <c r="F28"/>
  <c r="O27"/>
  <c r="N27"/>
  <c r="M27"/>
  <c r="I27"/>
  <c r="F27"/>
  <c r="O26"/>
  <c r="N26"/>
  <c r="M26"/>
  <c r="I26"/>
  <c r="F26"/>
  <c r="L25"/>
  <c r="K25"/>
  <c r="M25" s="1"/>
  <c r="H25"/>
  <c r="O25" s="1"/>
  <c r="G25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F19" s="1"/>
  <c r="J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L8"/>
  <c r="L81" s="1"/>
  <c r="K8"/>
  <c r="K81" s="1"/>
  <c r="H8"/>
  <c r="O8" s="1"/>
  <c r="G8"/>
  <c r="G81" s="1"/>
  <c r="E8"/>
  <c r="E81" s="1"/>
  <c r="D8"/>
  <c r="D81" s="1"/>
  <c r="O7"/>
  <c r="N7"/>
  <c r="M7"/>
  <c r="I7"/>
  <c r="F7"/>
  <c r="O6"/>
  <c r="N6"/>
  <c r="M6"/>
  <c r="I6"/>
  <c r="F6"/>
  <c r="O5"/>
  <c r="N5"/>
  <c r="M5"/>
  <c r="I5"/>
  <c r="F5"/>
  <c r="O4"/>
  <c r="N4"/>
  <c r="M4"/>
  <c r="I4"/>
  <c r="F4"/>
  <c r="J4" s="1"/>
  <c r="L80" i="40"/>
  <c r="K80"/>
  <c r="M80" s="1"/>
  <c r="H80"/>
  <c r="O80" s="1"/>
  <c r="G80"/>
  <c r="I80" s="1"/>
  <c r="E80"/>
  <c r="D80"/>
  <c r="F80" s="1"/>
  <c r="J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I68" s="1"/>
  <c r="E68"/>
  <c r="D68"/>
  <c r="F68" s="1"/>
  <c r="J68" s="1"/>
  <c r="O67"/>
  <c r="N67"/>
  <c r="M67"/>
  <c r="I67"/>
  <c r="F67"/>
  <c r="O66"/>
  <c r="N66"/>
  <c r="M66"/>
  <c r="I66"/>
  <c r="F66"/>
  <c r="J66" s="1"/>
  <c r="O65"/>
  <c r="N65"/>
  <c r="M65"/>
  <c r="I65"/>
  <c r="F65"/>
  <c r="O64"/>
  <c r="N64"/>
  <c r="M64"/>
  <c r="I64"/>
  <c r="F64"/>
  <c r="J64" s="1"/>
  <c r="O63"/>
  <c r="N63"/>
  <c r="M63"/>
  <c r="I63"/>
  <c r="F63"/>
  <c r="O62"/>
  <c r="N62"/>
  <c r="M62"/>
  <c r="I62"/>
  <c r="F62"/>
  <c r="J62" s="1"/>
  <c r="O61"/>
  <c r="N61"/>
  <c r="M61"/>
  <c r="I61"/>
  <c r="F61"/>
  <c r="O60"/>
  <c r="N60"/>
  <c r="M60"/>
  <c r="I60"/>
  <c r="F60"/>
  <c r="J60" s="1"/>
  <c r="O59"/>
  <c r="N59"/>
  <c r="M59"/>
  <c r="I59"/>
  <c r="F59"/>
  <c r="O57"/>
  <c r="N57"/>
  <c r="M57"/>
  <c r="I57"/>
  <c r="F57"/>
  <c r="J57" s="1"/>
  <c r="O56"/>
  <c r="N56"/>
  <c r="M56"/>
  <c r="I56"/>
  <c r="F56"/>
  <c r="J56" s="1"/>
  <c r="O55"/>
  <c r="N55"/>
  <c r="M55"/>
  <c r="I55"/>
  <c r="F55"/>
  <c r="O54"/>
  <c r="N54"/>
  <c r="M54"/>
  <c r="I54"/>
  <c r="F54"/>
  <c r="J54" s="1"/>
  <c r="O53"/>
  <c r="N53"/>
  <c r="M53"/>
  <c r="I53"/>
  <c r="F53"/>
  <c r="J53" s="1"/>
  <c r="O52"/>
  <c r="N52"/>
  <c r="M52"/>
  <c r="I52"/>
  <c r="F52"/>
  <c r="O51"/>
  <c r="N51"/>
  <c r="M51"/>
  <c r="I51"/>
  <c r="F51"/>
  <c r="J51" s="1"/>
  <c r="L50"/>
  <c r="L58" s="1"/>
  <c r="K50"/>
  <c r="K58" s="1"/>
  <c r="M58" s="1"/>
  <c r="H50"/>
  <c r="O50" s="1"/>
  <c r="G50"/>
  <c r="G58" s="1"/>
  <c r="E50"/>
  <c r="E58" s="1"/>
  <c r="D50"/>
  <c r="D58" s="1"/>
  <c r="F58" s="1"/>
  <c r="O49"/>
  <c r="N49"/>
  <c r="M49"/>
  <c r="I49"/>
  <c r="F49"/>
  <c r="O48"/>
  <c r="N48"/>
  <c r="M48"/>
  <c r="I48"/>
  <c r="F48"/>
  <c r="J48" s="1"/>
  <c r="O47"/>
  <c r="N47"/>
  <c r="M47"/>
  <c r="I47"/>
  <c r="F47"/>
  <c r="O46"/>
  <c r="N46"/>
  <c r="M46"/>
  <c r="I46"/>
  <c r="F46"/>
  <c r="J46" s="1"/>
  <c r="O45"/>
  <c r="N45"/>
  <c r="M45"/>
  <c r="I45"/>
  <c r="F45"/>
  <c r="O44"/>
  <c r="N44"/>
  <c r="M44"/>
  <c r="I44"/>
  <c r="F44"/>
  <c r="J44" s="1"/>
  <c r="O43"/>
  <c r="N43"/>
  <c r="M43"/>
  <c r="I43"/>
  <c r="F43"/>
  <c r="O42"/>
  <c r="N42"/>
  <c r="M42"/>
  <c r="I42"/>
  <c r="F42"/>
  <c r="J42" s="1"/>
  <c r="L41"/>
  <c r="K41"/>
  <c r="H41"/>
  <c r="O41" s="1"/>
  <c r="G41"/>
  <c r="N41" s="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O36"/>
  <c r="N36"/>
  <c r="M36"/>
  <c r="I36"/>
  <c r="F36"/>
  <c r="J36" s="1"/>
  <c r="O35"/>
  <c r="N35"/>
  <c r="M35"/>
  <c r="I35"/>
  <c r="F35"/>
  <c r="O34"/>
  <c r="N34"/>
  <c r="M34"/>
  <c r="I34"/>
  <c r="F34"/>
  <c r="J34" s="1"/>
  <c r="L33"/>
  <c r="K33"/>
  <c r="H33"/>
  <c r="O33" s="1"/>
  <c r="G33"/>
  <c r="E33"/>
  <c r="D33"/>
  <c r="O32"/>
  <c r="N32"/>
  <c r="M32"/>
  <c r="I32"/>
  <c r="F32"/>
  <c r="O31"/>
  <c r="N31"/>
  <c r="M31"/>
  <c r="I31"/>
  <c r="F31"/>
  <c r="J31" s="1"/>
  <c r="O30"/>
  <c r="N30"/>
  <c r="M30"/>
  <c r="I30"/>
  <c r="F30"/>
  <c r="O29"/>
  <c r="N29"/>
  <c r="M29"/>
  <c r="I29"/>
  <c r="F29"/>
  <c r="J29" s="1"/>
  <c r="O28"/>
  <c r="N28"/>
  <c r="M28"/>
  <c r="I28"/>
  <c r="F28"/>
  <c r="O27"/>
  <c r="N27"/>
  <c r="M27"/>
  <c r="I27"/>
  <c r="F27"/>
  <c r="O26"/>
  <c r="N26"/>
  <c r="M26"/>
  <c r="I26"/>
  <c r="F26"/>
  <c r="L25"/>
  <c r="K25"/>
  <c r="H25"/>
  <c r="O25" s="1"/>
  <c r="G25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F19" s="1"/>
  <c r="J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J11" s="1"/>
  <c r="O10"/>
  <c r="N10"/>
  <c r="M10"/>
  <c r="I10"/>
  <c r="F10"/>
  <c r="O9"/>
  <c r="N9"/>
  <c r="M9"/>
  <c r="I9"/>
  <c r="F9"/>
  <c r="L8"/>
  <c r="L81" s="1"/>
  <c r="K8"/>
  <c r="H8"/>
  <c r="O8" s="1"/>
  <c r="G8"/>
  <c r="G81" s="1"/>
  <c r="E8"/>
  <c r="E81" s="1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39"/>
  <c r="K80"/>
  <c r="M80" s="1"/>
  <c r="H80"/>
  <c r="O80" s="1"/>
  <c r="G80"/>
  <c r="N80" s="1"/>
  <c r="E80"/>
  <c r="D80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H68"/>
  <c r="O68" s="1"/>
  <c r="G68"/>
  <c r="N68" s="1"/>
  <c r="E68"/>
  <c r="D68"/>
  <c r="O67"/>
  <c r="N67"/>
  <c r="M67"/>
  <c r="I67"/>
  <c r="F67"/>
  <c r="J67" s="1"/>
  <c r="O66"/>
  <c r="N66"/>
  <c r="M66"/>
  <c r="I66"/>
  <c r="F66"/>
  <c r="O65"/>
  <c r="N65"/>
  <c r="M65"/>
  <c r="I65"/>
  <c r="F65"/>
  <c r="J65" s="1"/>
  <c r="O64"/>
  <c r="N64"/>
  <c r="M64"/>
  <c r="I64"/>
  <c r="F64"/>
  <c r="O63"/>
  <c r="N63"/>
  <c r="M63"/>
  <c r="I63"/>
  <c r="F63"/>
  <c r="J63" s="1"/>
  <c r="O62"/>
  <c r="N62"/>
  <c r="M62"/>
  <c r="I62"/>
  <c r="F62"/>
  <c r="O61"/>
  <c r="N61"/>
  <c r="M61"/>
  <c r="I61"/>
  <c r="F61"/>
  <c r="J61" s="1"/>
  <c r="O60"/>
  <c r="N60"/>
  <c r="M60"/>
  <c r="I60"/>
  <c r="F60"/>
  <c r="O59"/>
  <c r="N59"/>
  <c r="M59"/>
  <c r="I59"/>
  <c r="F59"/>
  <c r="J59" s="1"/>
  <c r="O57"/>
  <c r="N57"/>
  <c r="M57"/>
  <c r="I57"/>
  <c r="F57"/>
  <c r="O56"/>
  <c r="N56"/>
  <c r="M56"/>
  <c r="I56"/>
  <c r="F56"/>
  <c r="J56" s="1"/>
  <c r="O55"/>
  <c r="N55"/>
  <c r="M55"/>
  <c r="I55"/>
  <c r="F55"/>
  <c r="O54"/>
  <c r="N54"/>
  <c r="M54"/>
  <c r="I54"/>
  <c r="F54"/>
  <c r="J54" s="1"/>
  <c r="O53"/>
  <c r="N53"/>
  <c r="M53"/>
  <c r="I53"/>
  <c r="F53"/>
  <c r="O52"/>
  <c r="N52"/>
  <c r="M52"/>
  <c r="I52"/>
  <c r="F52"/>
  <c r="O51"/>
  <c r="N51"/>
  <c r="M51"/>
  <c r="I51"/>
  <c r="F51"/>
  <c r="L50"/>
  <c r="L58" s="1"/>
  <c r="K50"/>
  <c r="K58" s="1"/>
  <c r="H50"/>
  <c r="H58" s="1"/>
  <c r="O58" s="1"/>
  <c r="G50"/>
  <c r="N50" s="1"/>
  <c r="E50"/>
  <c r="E58" s="1"/>
  <c r="D50"/>
  <c r="D58" s="1"/>
  <c r="O49"/>
  <c r="N49"/>
  <c r="M49"/>
  <c r="I49"/>
  <c r="F49"/>
  <c r="J49" s="1"/>
  <c r="O48"/>
  <c r="N48"/>
  <c r="M48"/>
  <c r="I48"/>
  <c r="F48"/>
  <c r="O47"/>
  <c r="N47"/>
  <c r="M47"/>
  <c r="I47"/>
  <c r="F47"/>
  <c r="J47" s="1"/>
  <c r="O46"/>
  <c r="N46"/>
  <c r="M46"/>
  <c r="I46"/>
  <c r="F46"/>
  <c r="O45"/>
  <c r="N45"/>
  <c r="M45"/>
  <c r="I45"/>
  <c r="F45"/>
  <c r="J45" s="1"/>
  <c r="O44"/>
  <c r="N44"/>
  <c r="M44"/>
  <c r="I44"/>
  <c r="F44"/>
  <c r="O43"/>
  <c r="N43"/>
  <c r="M43"/>
  <c r="I43"/>
  <c r="F43"/>
  <c r="J43" s="1"/>
  <c r="O42"/>
  <c r="N42"/>
  <c r="M42"/>
  <c r="I42"/>
  <c r="F42"/>
  <c r="L41"/>
  <c r="K41"/>
  <c r="H41"/>
  <c r="O41" s="1"/>
  <c r="G41"/>
  <c r="N41" s="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O36"/>
  <c r="N36"/>
  <c r="M36"/>
  <c r="I36"/>
  <c r="F36"/>
  <c r="O35"/>
  <c r="N35"/>
  <c r="M35"/>
  <c r="I35"/>
  <c r="F35"/>
  <c r="O34"/>
  <c r="N34"/>
  <c r="M34"/>
  <c r="I34"/>
  <c r="F34"/>
  <c r="L33"/>
  <c r="K33"/>
  <c r="M33" s="1"/>
  <c r="H33"/>
  <c r="O33" s="1"/>
  <c r="G33"/>
  <c r="N33" s="1"/>
  <c r="E33"/>
  <c r="D33"/>
  <c r="O32"/>
  <c r="N32"/>
  <c r="M32"/>
  <c r="I32"/>
  <c r="F32"/>
  <c r="O31"/>
  <c r="N31"/>
  <c r="M31"/>
  <c r="I31"/>
  <c r="F31"/>
  <c r="J31" s="1"/>
  <c r="O30"/>
  <c r="N30"/>
  <c r="M30"/>
  <c r="I30"/>
  <c r="F30"/>
  <c r="O29"/>
  <c r="N29"/>
  <c r="M29"/>
  <c r="I29"/>
  <c r="F29"/>
  <c r="O28"/>
  <c r="N28"/>
  <c r="M28"/>
  <c r="I28"/>
  <c r="F28"/>
  <c r="O27"/>
  <c r="N27"/>
  <c r="M27"/>
  <c r="I27"/>
  <c r="F27"/>
  <c r="O26"/>
  <c r="N26"/>
  <c r="M26"/>
  <c r="I26"/>
  <c r="F26"/>
  <c r="L25"/>
  <c r="K25"/>
  <c r="M25" s="1"/>
  <c r="H25"/>
  <c r="O25" s="1"/>
  <c r="G25"/>
  <c r="N25" s="1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N19" s="1"/>
  <c r="E19"/>
  <c r="D19"/>
  <c r="F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J15" s="1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J11" s="1"/>
  <c r="O10"/>
  <c r="N10"/>
  <c r="M10"/>
  <c r="I10"/>
  <c r="F10"/>
  <c r="O9"/>
  <c r="N9"/>
  <c r="M9"/>
  <c r="I9"/>
  <c r="F9"/>
  <c r="J9" s="1"/>
  <c r="L8"/>
  <c r="L81" s="1"/>
  <c r="K8"/>
  <c r="K81" s="1"/>
  <c r="H8"/>
  <c r="H81" s="1"/>
  <c r="O81" s="1"/>
  <c r="G8"/>
  <c r="E8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38"/>
  <c r="K80"/>
  <c r="M80" s="1"/>
  <c r="H80"/>
  <c r="O80" s="1"/>
  <c r="G80"/>
  <c r="I80" s="1"/>
  <c r="E80"/>
  <c r="D80"/>
  <c r="F80" s="1"/>
  <c r="J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I68" s="1"/>
  <c r="E68"/>
  <c r="D68"/>
  <c r="F68" s="1"/>
  <c r="J68" s="1"/>
  <c r="O67"/>
  <c r="N67"/>
  <c r="M67"/>
  <c r="I67"/>
  <c r="F67"/>
  <c r="O66"/>
  <c r="N66"/>
  <c r="M66"/>
  <c r="I66"/>
  <c r="F66"/>
  <c r="J66" s="1"/>
  <c r="O65"/>
  <c r="N65"/>
  <c r="M65"/>
  <c r="I65"/>
  <c r="F65"/>
  <c r="O64"/>
  <c r="N64"/>
  <c r="M64"/>
  <c r="I64"/>
  <c r="F64"/>
  <c r="J64" s="1"/>
  <c r="O63"/>
  <c r="N63"/>
  <c r="M63"/>
  <c r="I63"/>
  <c r="F63"/>
  <c r="O62"/>
  <c r="N62"/>
  <c r="M62"/>
  <c r="I62"/>
  <c r="F62"/>
  <c r="J62" s="1"/>
  <c r="O61"/>
  <c r="N61"/>
  <c r="M61"/>
  <c r="I61"/>
  <c r="F61"/>
  <c r="O60"/>
  <c r="N60"/>
  <c r="M60"/>
  <c r="I60"/>
  <c r="F60"/>
  <c r="J60" s="1"/>
  <c r="O59"/>
  <c r="N59"/>
  <c r="M59"/>
  <c r="I59"/>
  <c r="F59"/>
  <c r="O57"/>
  <c r="N57"/>
  <c r="M57"/>
  <c r="I57"/>
  <c r="F57"/>
  <c r="J57" s="1"/>
  <c r="O56"/>
  <c r="N56"/>
  <c r="M56"/>
  <c r="I56"/>
  <c r="F56"/>
  <c r="J56" s="1"/>
  <c r="O55"/>
  <c r="N55"/>
  <c r="M55"/>
  <c r="I55"/>
  <c r="F55"/>
  <c r="J55" s="1"/>
  <c r="O54"/>
  <c r="N54"/>
  <c r="M54"/>
  <c r="I54"/>
  <c r="F54"/>
  <c r="O53"/>
  <c r="N53"/>
  <c r="M53"/>
  <c r="I53"/>
  <c r="F53"/>
  <c r="J53" s="1"/>
  <c r="O52"/>
  <c r="N52"/>
  <c r="M52"/>
  <c r="I52"/>
  <c r="F52"/>
  <c r="O51"/>
  <c r="N51"/>
  <c r="M51"/>
  <c r="I51"/>
  <c r="F51"/>
  <c r="J51" s="1"/>
  <c r="L50"/>
  <c r="L58" s="1"/>
  <c r="K50"/>
  <c r="K58" s="1"/>
  <c r="M58" s="1"/>
  <c r="H50"/>
  <c r="O50" s="1"/>
  <c r="G50"/>
  <c r="G58" s="1"/>
  <c r="E50"/>
  <c r="E58" s="1"/>
  <c r="D50"/>
  <c r="D58" s="1"/>
  <c r="F58" s="1"/>
  <c r="O49"/>
  <c r="N49"/>
  <c r="M49"/>
  <c r="I49"/>
  <c r="F49"/>
  <c r="O48"/>
  <c r="N48"/>
  <c r="M48"/>
  <c r="I48"/>
  <c r="F48"/>
  <c r="J48" s="1"/>
  <c r="O47"/>
  <c r="N47"/>
  <c r="M47"/>
  <c r="I47"/>
  <c r="F47"/>
  <c r="O46"/>
  <c r="N46"/>
  <c r="M46"/>
  <c r="I46"/>
  <c r="F46"/>
  <c r="J46" s="1"/>
  <c r="O45"/>
  <c r="N45"/>
  <c r="M45"/>
  <c r="I45"/>
  <c r="F45"/>
  <c r="O44"/>
  <c r="N44"/>
  <c r="M44"/>
  <c r="I44"/>
  <c r="F44"/>
  <c r="J44" s="1"/>
  <c r="O43"/>
  <c r="N43"/>
  <c r="M43"/>
  <c r="I43"/>
  <c r="F43"/>
  <c r="O42"/>
  <c r="N42"/>
  <c r="M42"/>
  <c r="I42"/>
  <c r="F42"/>
  <c r="J42" s="1"/>
  <c r="L41"/>
  <c r="K41"/>
  <c r="H41"/>
  <c r="O41" s="1"/>
  <c r="G41"/>
  <c r="N41" s="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J37" s="1"/>
  <c r="O36"/>
  <c r="N36"/>
  <c r="M36"/>
  <c r="I36"/>
  <c r="F36"/>
  <c r="O35"/>
  <c r="N35"/>
  <c r="M35"/>
  <c r="I35"/>
  <c r="F35"/>
  <c r="J35" s="1"/>
  <c r="O34"/>
  <c r="N34"/>
  <c r="M34"/>
  <c r="I34"/>
  <c r="F34"/>
  <c r="J34" s="1"/>
  <c r="L33"/>
  <c r="K33"/>
  <c r="M33" s="1"/>
  <c r="H33"/>
  <c r="O33" s="1"/>
  <c r="G33"/>
  <c r="E33"/>
  <c r="D33"/>
  <c r="O32"/>
  <c r="N32"/>
  <c r="M32"/>
  <c r="I32"/>
  <c r="F32"/>
  <c r="J32" s="1"/>
  <c r="O31"/>
  <c r="N31"/>
  <c r="M31"/>
  <c r="I31"/>
  <c r="F31"/>
  <c r="J31" s="1"/>
  <c r="O30"/>
  <c r="N30"/>
  <c r="M30"/>
  <c r="I30"/>
  <c r="F30"/>
  <c r="O29"/>
  <c r="N29"/>
  <c r="M29"/>
  <c r="I29"/>
  <c r="F29"/>
  <c r="J29" s="1"/>
  <c r="O28"/>
  <c r="N28"/>
  <c r="M28"/>
  <c r="I28"/>
  <c r="F28"/>
  <c r="O27"/>
  <c r="N27"/>
  <c r="M27"/>
  <c r="I27"/>
  <c r="F27"/>
  <c r="O26"/>
  <c r="N26"/>
  <c r="M26"/>
  <c r="I26"/>
  <c r="F26"/>
  <c r="L25"/>
  <c r="K25"/>
  <c r="H25"/>
  <c r="O25" s="1"/>
  <c r="G25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O18"/>
  <c r="N18"/>
  <c r="M18"/>
  <c r="I18"/>
  <c r="F18"/>
  <c r="J18" s="1"/>
  <c r="O17"/>
  <c r="N17"/>
  <c r="M17"/>
  <c r="I17"/>
  <c r="F17"/>
  <c r="O16"/>
  <c r="N16"/>
  <c r="M16"/>
  <c r="I16"/>
  <c r="F16"/>
  <c r="O15"/>
  <c r="N15"/>
  <c r="M15"/>
  <c r="I15"/>
  <c r="F15"/>
  <c r="O14"/>
  <c r="N14"/>
  <c r="M14"/>
  <c r="I14"/>
  <c r="F14"/>
  <c r="J14" s="1"/>
  <c r="O13"/>
  <c r="N13"/>
  <c r="M13"/>
  <c r="I13"/>
  <c r="F13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L8"/>
  <c r="L81" s="1"/>
  <c r="K8"/>
  <c r="K81" s="1"/>
  <c r="M81" s="1"/>
  <c r="H8"/>
  <c r="O8" s="1"/>
  <c r="G8"/>
  <c r="G81" s="1"/>
  <c r="E8"/>
  <c r="E81" s="1"/>
  <c r="D8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37"/>
  <c r="K80"/>
  <c r="M80" s="1"/>
  <c r="H80"/>
  <c r="O80" s="1"/>
  <c r="G80"/>
  <c r="N80" s="1"/>
  <c r="E80"/>
  <c r="D80"/>
  <c r="F80" s="1"/>
  <c r="O79"/>
  <c r="N79"/>
  <c r="M79"/>
  <c r="I79"/>
  <c r="F79"/>
  <c r="O78"/>
  <c r="N78"/>
  <c r="M78"/>
  <c r="I78"/>
  <c r="F78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M68" s="1"/>
  <c r="H68"/>
  <c r="O68" s="1"/>
  <c r="G68"/>
  <c r="N68" s="1"/>
  <c r="E68"/>
  <c r="D68"/>
  <c r="F68" s="1"/>
  <c r="O67"/>
  <c r="N67"/>
  <c r="M67"/>
  <c r="I67"/>
  <c r="F67"/>
  <c r="O66"/>
  <c r="N66"/>
  <c r="M66"/>
  <c r="I66"/>
  <c r="F66"/>
  <c r="J66" s="1"/>
  <c r="O65"/>
  <c r="N65"/>
  <c r="M65"/>
  <c r="I65"/>
  <c r="F65"/>
  <c r="O64"/>
  <c r="N64"/>
  <c r="M64"/>
  <c r="I64"/>
  <c r="F64"/>
  <c r="J64" s="1"/>
  <c r="O63"/>
  <c r="N63"/>
  <c r="M63"/>
  <c r="I63"/>
  <c r="F63"/>
  <c r="O62"/>
  <c r="N62"/>
  <c r="M62"/>
  <c r="I62"/>
  <c r="F62"/>
  <c r="J62" s="1"/>
  <c r="O61"/>
  <c r="N61"/>
  <c r="M61"/>
  <c r="I61"/>
  <c r="F61"/>
  <c r="O60"/>
  <c r="N60"/>
  <c r="M60"/>
  <c r="I60"/>
  <c r="F60"/>
  <c r="J60" s="1"/>
  <c r="O59"/>
  <c r="N59"/>
  <c r="M59"/>
  <c r="I59"/>
  <c r="F59"/>
  <c r="O57"/>
  <c r="N57"/>
  <c r="M57"/>
  <c r="I57"/>
  <c r="F57"/>
  <c r="J57" s="1"/>
  <c r="O56"/>
  <c r="N56"/>
  <c r="M56"/>
  <c r="I56"/>
  <c r="F56"/>
  <c r="O55"/>
  <c r="N55"/>
  <c r="M55"/>
  <c r="I55"/>
  <c r="F55"/>
  <c r="J55" s="1"/>
  <c r="O54"/>
  <c r="N54"/>
  <c r="M54"/>
  <c r="I54"/>
  <c r="F54"/>
  <c r="O53"/>
  <c r="N53"/>
  <c r="M53"/>
  <c r="I53"/>
  <c r="F53"/>
  <c r="J53" s="1"/>
  <c r="O52"/>
  <c r="N52"/>
  <c r="M52"/>
  <c r="I52"/>
  <c r="F52"/>
  <c r="O51"/>
  <c r="N51"/>
  <c r="M51"/>
  <c r="I51"/>
  <c r="F51"/>
  <c r="J51" s="1"/>
  <c r="L50"/>
  <c r="L58" s="1"/>
  <c r="K50"/>
  <c r="K58" s="1"/>
  <c r="H50"/>
  <c r="H58" s="1"/>
  <c r="O58" s="1"/>
  <c r="G50"/>
  <c r="N50" s="1"/>
  <c r="E50"/>
  <c r="E58" s="1"/>
  <c r="D50"/>
  <c r="D58" s="1"/>
  <c r="O49"/>
  <c r="N49"/>
  <c r="M49"/>
  <c r="I49"/>
  <c r="F49"/>
  <c r="J49" s="1"/>
  <c r="O48"/>
  <c r="N48"/>
  <c r="M48"/>
  <c r="I48"/>
  <c r="F48"/>
  <c r="O47"/>
  <c r="N47"/>
  <c r="M47"/>
  <c r="I47"/>
  <c r="F47"/>
  <c r="J47" s="1"/>
  <c r="O46"/>
  <c r="N46"/>
  <c r="M46"/>
  <c r="I46"/>
  <c r="F46"/>
  <c r="O45"/>
  <c r="N45"/>
  <c r="M45"/>
  <c r="I45"/>
  <c r="F45"/>
  <c r="J45" s="1"/>
  <c r="O44"/>
  <c r="N44"/>
  <c r="M44"/>
  <c r="I44"/>
  <c r="F44"/>
  <c r="O43"/>
  <c r="N43"/>
  <c r="M43"/>
  <c r="I43"/>
  <c r="F43"/>
  <c r="J43" s="1"/>
  <c r="O42"/>
  <c r="N42"/>
  <c r="M42"/>
  <c r="I42"/>
  <c r="F42"/>
  <c r="L41"/>
  <c r="K41"/>
  <c r="M41" s="1"/>
  <c r="H41"/>
  <c r="O41" s="1"/>
  <c r="G41"/>
  <c r="N41" s="1"/>
  <c r="E41"/>
  <c r="D41"/>
  <c r="F41" s="1"/>
  <c r="O40"/>
  <c r="N40"/>
  <c r="M40"/>
  <c r="I40"/>
  <c r="F40"/>
  <c r="O39"/>
  <c r="N39"/>
  <c r="M39"/>
  <c r="I39"/>
  <c r="F39"/>
  <c r="J39" s="1"/>
  <c r="O38"/>
  <c r="N38"/>
  <c r="M38"/>
  <c r="I38"/>
  <c r="F38"/>
  <c r="O37"/>
  <c r="N37"/>
  <c r="M37"/>
  <c r="I37"/>
  <c r="F37"/>
  <c r="J37" s="1"/>
  <c r="O36"/>
  <c r="N36"/>
  <c r="M36"/>
  <c r="I36"/>
  <c r="F36"/>
  <c r="O35"/>
  <c r="N35"/>
  <c r="M35"/>
  <c r="I35"/>
  <c r="F35"/>
  <c r="J35" s="1"/>
  <c r="O34"/>
  <c r="N34"/>
  <c r="M34"/>
  <c r="I34"/>
  <c r="F34"/>
  <c r="L33"/>
  <c r="K33"/>
  <c r="H33"/>
  <c r="O33" s="1"/>
  <c r="G33"/>
  <c r="N33" s="1"/>
  <c r="E33"/>
  <c r="D33"/>
  <c r="O32"/>
  <c r="N32"/>
  <c r="M32"/>
  <c r="I32"/>
  <c r="F32"/>
  <c r="J32" s="1"/>
  <c r="O31"/>
  <c r="N31"/>
  <c r="M31"/>
  <c r="I31"/>
  <c r="F31"/>
  <c r="O30"/>
  <c r="N30"/>
  <c r="M30"/>
  <c r="I30"/>
  <c r="F30"/>
  <c r="O29"/>
  <c r="N29"/>
  <c r="M29"/>
  <c r="I29"/>
  <c r="F29"/>
  <c r="O28"/>
  <c r="N28"/>
  <c r="M28"/>
  <c r="I28"/>
  <c r="F28"/>
  <c r="O27"/>
  <c r="N27"/>
  <c r="M27"/>
  <c r="I27"/>
  <c r="F27"/>
  <c r="O26"/>
  <c r="N26"/>
  <c r="M26"/>
  <c r="I26"/>
  <c r="F26"/>
  <c r="J26" s="1"/>
  <c r="L25"/>
  <c r="K25"/>
  <c r="H25"/>
  <c r="O25" s="1"/>
  <c r="G25"/>
  <c r="N25" s="1"/>
  <c r="E25"/>
  <c r="D25"/>
  <c r="O24"/>
  <c r="N24"/>
  <c r="M24"/>
  <c r="I24"/>
  <c r="F24"/>
  <c r="O23"/>
  <c r="N23"/>
  <c r="M23"/>
  <c r="I23"/>
  <c r="F23"/>
  <c r="J23" s="1"/>
  <c r="O22"/>
  <c r="N22"/>
  <c r="M22"/>
  <c r="I22"/>
  <c r="F22"/>
  <c r="O21"/>
  <c r="N21"/>
  <c r="M21"/>
  <c r="I21"/>
  <c r="F21"/>
  <c r="J21" s="1"/>
  <c r="O20"/>
  <c r="N20"/>
  <c r="M20"/>
  <c r="I20"/>
  <c r="F20"/>
  <c r="L19"/>
  <c r="K19"/>
  <c r="M19" s="1"/>
  <c r="H19"/>
  <c r="O19" s="1"/>
  <c r="G19"/>
  <c r="N19" s="1"/>
  <c r="E19"/>
  <c r="D19"/>
  <c r="F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J15" s="1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J11" s="1"/>
  <c r="O10"/>
  <c r="N10"/>
  <c r="M10"/>
  <c r="I10"/>
  <c r="F10"/>
  <c r="O9"/>
  <c r="N9"/>
  <c r="M9"/>
  <c r="I9"/>
  <c r="F9"/>
  <c r="J9" s="1"/>
  <c r="L8"/>
  <c r="L81" s="1"/>
  <c r="K8"/>
  <c r="K81" s="1"/>
  <c r="H8"/>
  <c r="H81" s="1"/>
  <c r="O81" s="1"/>
  <c r="G8"/>
  <c r="N8" s="1"/>
  <c r="E8"/>
  <c r="E81" s="1"/>
  <c r="D8"/>
  <c r="D81" s="1"/>
  <c r="O7"/>
  <c r="N7"/>
  <c r="M7"/>
  <c r="I7"/>
  <c r="F7"/>
  <c r="J7" s="1"/>
  <c r="O6"/>
  <c r="N6"/>
  <c r="M6"/>
  <c r="I6"/>
  <c r="F6"/>
  <c r="O5"/>
  <c r="N5"/>
  <c r="M5"/>
  <c r="I5"/>
  <c r="F5"/>
  <c r="O4"/>
  <c r="N4"/>
  <c r="M4"/>
  <c r="I4"/>
  <c r="F4"/>
  <c r="L80" i="36"/>
  <c r="K80"/>
  <c r="H80"/>
  <c r="O80" s="1"/>
  <c r="G80"/>
  <c r="N80" s="1"/>
  <c r="E80"/>
  <c r="D80"/>
  <c r="F80" s="1"/>
  <c r="O79"/>
  <c r="N79"/>
  <c r="M79"/>
  <c r="I79"/>
  <c r="F79"/>
  <c r="O78"/>
  <c r="N78"/>
  <c r="M78"/>
  <c r="I78"/>
  <c r="F78"/>
  <c r="J78" s="1"/>
  <c r="O77"/>
  <c r="N77"/>
  <c r="M77"/>
  <c r="I77"/>
  <c r="F77"/>
  <c r="O76"/>
  <c r="N76"/>
  <c r="M76"/>
  <c r="I76"/>
  <c r="F76"/>
  <c r="J76" s="1"/>
  <c r="O75"/>
  <c r="N75"/>
  <c r="M75"/>
  <c r="I75"/>
  <c r="F75"/>
  <c r="O74"/>
  <c r="N74"/>
  <c r="M74"/>
  <c r="I74"/>
  <c r="F74"/>
  <c r="J74" s="1"/>
  <c r="O73"/>
  <c r="N73"/>
  <c r="M73"/>
  <c r="I73"/>
  <c r="F73"/>
  <c r="O72"/>
  <c r="N72"/>
  <c r="M72"/>
  <c r="I72"/>
  <c r="F72"/>
  <c r="J72" s="1"/>
  <c r="O71"/>
  <c r="N71"/>
  <c r="M71"/>
  <c r="I71"/>
  <c r="F71"/>
  <c r="O70"/>
  <c r="N70"/>
  <c r="M70"/>
  <c r="I70"/>
  <c r="F70"/>
  <c r="J70" s="1"/>
  <c r="O69"/>
  <c r="N69"/>
  <c r="M69"/>
  <c r="I69"/>
  <c r="F69"/>
  <c r="L68"/>
  <c r="K68"/>
  <c r="H68"/>
  <c r="O68" s="1"/>
  <c r="G68"/>
  <c r="I68" s="1"/>
  <c r="E68"/>
  <c r="D68"/>
  <c r="O67"/>
  <c r="N67"/>
  <c r="M67"/>
  <c r="I67"/>
  <c r="F67"/>
  <c r="J67" s="1"/>
  <c r="O66"/>
  <c r="N66"/>
  <c r="M66"/>
  <c r="I66"/>
  <c r="F66"/>
  <c r="O65"/>
  <c r="N65"/>
  <c r="M65"/>
  <c r="I65"/>
  <c r="F65"/>
  <c r="J65" s="1"/>
  <c r="O64"/>
  <c r="N64"/>
  <c r="M64"/>
  <c r="I64"/>
  <c r="F64"/>
  <c r="O63"/>
  <c r="N63"/>
  <c r="M63"/>
  <c r="I63"/>
  <c r="F63"/>
  <c r="J63" s="1"/>
  <c r="O62"/>
  <c r="N62"/>
  <c r="M62"/>
  <c r="I62"/>
  <c r="F62"/>
  <c r="O61"/>
  <c r="N61"/>
  <c r="M61"/>
  <c r="I61"/>
  <c r="F61"/>
  <c r="J61" s="1"/>
  <c r="O60"/>
  <c r="N60"/>
  <c r="M60"/>
  <c r="I60"/>
  <c r="F60"/>
  <c r="O59"/>
  <c r="N59"/>
  <c r="M59"/>
  <c r="I59"/>
  <c r="F59"/>
  <c r="J59" s="1"/>
  <c r="O57"/>
  <c r="N57"/>
  <c r="M57"/>
  <c r="I57"/>
  <c r="F57"/>
  <c r="O56"/>
  <c r="N56"/>
  <c r="M56"/>
  <c r="I56"/>
  <c r="F56"/>
  <c r="J56" s="1"/>
  <c r="O55"/>
  <c r="N55"/>
  <c r="M55"/>
  <c r="I55"/>
  <c r="F55"/>
  <c r="O54"/>
  <c r="N54"/>
  <c r="M54"/>
  <c r="I54"/>
  <c r="F54"/>
  <c r="J54" s="1"/>
  <c r="O53"/>
  <c r="N53"/>
  <c r="M53"/>
  <c r="I53"/>
  <c r="F53"/>
  <c r="O52"/>
  <c r="N52"/>
  <c r="M52"/>
  <c r="I52"/>
  <c r="F52"/>
  <c r="O51"/>
  <c r="N51"/>
  <c r="M51"/>
  <c r="I51"/>
  <c r="F51"/>
  <c r="L50"/>
  <c r="L58" s="1"/>
  <c r="K50"/>
  <c r="K58" s="1"/>
  <c r="H50"/>
  <c r="H58" s="1"/>
  <c r="O58" s="1"/>
  <c r="G50"/>
  <c r="G58" s="1"/>
  <c r="E50"/>
  <c r="E58" s="1"/>
  <c r="D50"/>
  <c r="D58" s="1"/>
  <c r="O49"/>
  <c r="N49"/>
  <c r="M49"/>
  <c r="I49"/>
  <c r="F49"/>
  <c r="O48"/>
  <c r="N48"/>
  <c r="M48"/>
  <c r="I48"/>
  <c r="F48"/>
  <c r="O47"/>
  <c r="N47"/>
  <c r="M47"/>
  <c r="I47"/>
  <c r="F47"/>
  <c r="O46"/>
  <c r="N46"/>
  <c r="M46"/>
  <c r="I46"/>
  <c r="F46"/>
  <c r="O45"/>
  <c r="N45"/>
  <c r="M45"/>
  <c r="I45"/>
  <c r="F45"/>
  <c r="O44"/>
  <c r="N44"/>
  <c r="M44"/>
  <c r="I44"/>
  <c r="F44"/>
  <c r="O43"/>
  <c r="N43"/>
  <c r="M43"/>
  <c r="I43"/>
  <c r="F43"/>
  <c r="O42"/>
  <c r="N42"/>
  <c r="M42"/>
  <c r="I42"/>
  <c r="F42"/>
  <c r="L41"/>
  <c r="K41"/>
  <c r="H41"/>
  <c r="O41" s="1"/>
  <c r="G41"/>
  <c r="E41"/>
  <c r="D41"/>
  <c r="O40"/>
  <c r="N40"/>
  <c r="M40"/>
  <c r="I40"/>
  <c r="F40"/>
  <c r="J40" s="1"/>
  <c r="O39"/>
  <c r="N39"/>
  <c r="M39"/>
  <c r="I39"/>
  <c r="F39"/>
  <c r="O38"/>
  <c r="N38"/>
  <c r="M38"/>
  <c r="I38"/>
  <c r="F38"/>
  <c r="J38" s="1"/>
  <c r="O37"/>
  <c r="N37"/>
  <c r="M37"/>
  <c r="I37"/>
  <c r="F37"/>
  <c r="O36"/>
  <c r="N36"/>
  <c r="M36"/>
  <c r="I36"/>
  <c r="F36"/>
  <c r="O35"/>
  <c r="N35"/>
  <c r="M35"/>
  <c r="I35"/>
  <c r="F35"/>
  <c r="O34"/>
  <c r="N34"/>
  <c r="M34"/>
  <c r="I34"/>
  <c r="F34"/>
  <c r="J34" s="1"/>
  <c r="L33"/>
  <c r="K33"/>
  <c r="H33"/>
  <c r="O33" s="1"/>
  <c r="G33"/>
  <c r="E33"/>
  <c r="D33"/>
  <c r="O32"/>
  <c r="N32"/>
  <c r="M32"/>
  <c r="I32"/>
  <c r="F32"/>
  <c r="J32" s="1"/>
  <c r="O31"/>
  <c r="N31"/>
  <c r="M31"/>
  <c r="I31"/>
  <c r="F31"/>
  <c r="O30"/>
  <c r="N30"/>
  <c r="M30"/>
  <c r="I30"/>
  <c r="F30"/>
  <c r="O29"/>
  <c r="N29"/>
  <c r="M29"/>
  <c r="I29"/>
  <c r="F29"/>
  <c r="O28"/>
  <c r="N28"/>
  <c r="M28"/>
  <c r="I28"/>
  <c r="F28"/>
  <c r="O27"/>
  <c r="N27"/>
  <c r="M27"/>
  <c r="I27"/>
  <c r="F27"/>
  <c r="O26"/>
  <c r="N26"/>
  <c r="M26"/>
  <c r="I26"/>
  <c r="F26"/>
  <c r="J26" s="1"/>
  <c r="L25"/>
  <c r="K25"/>
  <c r="H25"/>
  <c r="O25" s="1"/>
  <c r="G25"/>
  <c r="E25"/>
  <c r="D25"/>
  <c r="O24"/>
  <c r="N24"/>
  <c r="M24"/>
  <c r="I24"/>
  <c r="F24"/>
  <c r="J24" s="1"/>
  <c r="O23"/>
  <c r="N23"/>
  <c r="M23"/>
  <c r="I23"/>
  <c r="F23"/>
  <c r="O22"/>
  <c r="N22"/>
  <c r="M22"/>
  <c r="I22"/>
  <c r="F22"/>
  <c r="O21"/>
  <c r="N21"/>
  <c r="M21"/>
  <c r="I21"/>
  <c r="F21"/>
  <c r="O20"/>
  <c r="N20"/>
  <c r="M20"/>
  <c r="I20"/>
  <c r="F20"/>
  <c r="L19"/>
  <c r="K19"/>
  <c r="M19" s="1"/>
  <c r="H19"/>
  <c r="O19" s="1"/>
  <c r="G19"/>
  <c r="I19" s="1"/>
  <c r="E19"/>
  <c r="D19"/>
  <c r="F19" s="1"/>
  <c r="J19" s="1"/>
  <c r="O18"/>
  <c r="N18"/>
  <c r="M18"/>
  <c r="I18"/>
  <c r="F18"/>
  <c r="O17"/>
  <c r="N17"/>
  <c r="M17"/>
  <c r="I17"/>
  <c r="F17"/>
  <c r="J17" s="1"/>
  <c r="O16"/>
  <c r="N16"/>
  <c r="M16"/>
  <c r="I16"/>
  <c r="F16"/>
  <c r="O15"/>
  <c r="N15"/>
  <c r="M15"/>
  <c r="I15"/>
  <c r="F15"/>
  <c r="O14"/>
  <c r="N14"/>
  <c r="M14"/>
  <c r="I14"/>
  <c r="F14"/>
  <c r="O13"/>
  <c r="N13"/>
  <c r="M13"/>
  <c r="I13"/>
  <c r="F13"/>
  <c r="O12"/>
  <c r="N12"/>
  <c r="M12"/>
  <c r="I12"/>
  <c r="F12"/>
  <c r="O11"/>
  <c r="N11"/>
  <c r="M11"/>
  <c r="I11"/>
  <c r="F11"/>
  <c r="O10"/>
  <c r="N10"/>
  <c r="M10"/>
  <c r="I10"/>
  <c r="F10"/>
  <c r="O9"/>
  <c r="N9"/>
  <c r="M9"/>
  <c r="I9"/>
  <c r="F9"/>
  <c r="J9" s="1"/>
  <c r="L8"/>
  <c r="L81" s="1"/>
  <c r="K8"/>
  <c r="K81" s="1"/>
  <c r="H8"/>
  <c r="G8"/>
  <c r="E8"/>
  <c r="D8"/>
  <c r="O7"/>
  <c r="N7"/>
  <c r="M7"/>
  <c r="I7"/>
  <c r="F7"/>
  <c r="O6"/>
  <c r="N6"/>
  <c r="M6"/>
  <c r="I6"/>
  <c r="F6"/>
  <c r="O5"/>
  <c r="N5"/>
  <c r="M5"/>
  <c r="I5"/>
  <c r="F5"/>
  <c r="O4"/>
  <c r="N4"/>
  <c r="M4"/>
  <c r="I4"/>
  <c r="F4"/>
  <c r="J7" l="1"/>
  <c r="J42"/>
  <c r="J44"/>
  <c r="J46"/>
  <c r="J48"/>
  <c r="M68"/>
  <c r="J23" i="38"/>
  <c r="J39"/>
  <c r="F41"/>
  <c r="J43"/>
  <c r="J45"/>
  <c r="J47"/>
  <c r="J49"/>
  <c r="N68"/>
  <c r="N50" i="40"/>
  <c r="J52"/>
  <c r="J59"/>
  <c r="J61"/>
  <c r="J63"/>
  <c r="J65"/>
  <c r="J67"/>
  <c r="J69"/>
  <c r="J71"/>
  <c r="J75"/>
  <c r="J79"/>
  <c r="J7" i="41"/>
  <c r="J10"/>
  <c r="J14"/>
  <c r="J18"/>
  <c r="J23"/>
  <c r="J26"/>
  <c r="J32"/>
  <c r="J35"/>
  <c r="J37"/>
  <c r="J39"/>
  <c r="N68"/>
  <c r="J26" i="42"/>
  <c r="J32"/>
  <c r="J51"/>
  <c r="J75"/>
  <c r="J77"/>
  <c r="J79"/>
  <c r="J14" i="43"/>
  <c r="J23"/>
  <c r="J42"/>
  <c r="J44"/>
  <c r="J46"/>
  <c r="N50"/>
  <c r="J54"/>
  <c r="J69"/>
  <c r="J71"/>
  <c r="J75"/>
  <c r="J14" i="44"/>
  <c r="J18"/>
  <c r="J23"/>
  <c r="J37"/>
  <c r="J39"/>
  <c r="J42"/>
  <c r="J44"/>
  <c r="J46"/>
  <c r="N50"/>
  <c r="J69"/>
  <c r="J71"/>
  <c r="J75"/>
  <c r="J77"/>
  <c r="J79"/>
  <c r="J14" i="45"/>
  <c r="J16"/>
  <c r="J18"/>
  <c r="J53"/>
  <c r="J55"/>
  <c r="J57"/>
  <c r="J60"/>
  <c r="J64"/>
  <c r="J66"/>
  <c r="F19" i="46"/>
  <c r="K19"/>
  <c r="M19" s="1"/>
  <c r="G33"/>
  <c r="K41"/>
  <c r="M68"/>
  <c r="M80" i="36"/>
  <c r="J4" i="37"/>
  <c r="O8"/>
  <c r="J14"/>
  <c r="J16"/>
  <c r="J18"/>
  <c r="J22"/>
  <c r="J24"/>
  <c r="J29"/>
  <c r="J31"/>
  <c r="J34"/>
  <c r="J36"/>
  <c r="J38"/>
  <c r="J40"/>
  <c r="J42"/>
  <c r="J44"/>
  <c r="J46"/>
  <c r="J48"/>
  <c r="O50"/>
  <c r="J52"/>
  <c r="J54"/>
  <c r="J56"/>
  <c r="J59"/>
  <c r="J61"/>
  <c r="J63"/>
  <c r="J65"/>
  <c r="J67"/>
  <c r="J69"/>
  <c r="J71"/>
  <c r="J75"/>
  <c r="J79"/>
  <c r="J4" i="38"/>
  <c r="J17"/>
  <c r="F19"/>
  <c r="J19" s="1"/>
  <c r="J36"/>
  <c r="N50"/>
  <c r="J54"/>
  <c r="J59"/>
  <c r="J61"/>
  <c r="J63"/>
  <c r="J65"/>
  <c r="J67"/>
  <c r="J69"/>
  <c r="J71"/>
  <c r="J75"/>
  <c r="J79"/>
  <c r="J14" i="39"/>
  <c r="J18"/>
  <c r="J23"/>
  <c r="J26"/>
  <c r="J32"/>
  <c r="J35"/>
  <c r="J37"/>
  <c r="J39"/>
  <c r="J42"/>
  <c r="J44"/>
  <c r="J46"/>
  <c r="J48"/>
  <c r="J53"/>
  <c r="J55"/>
  <c r="J57"/>
  <c r="J60"/>
  <c r="J62"/>
  <c r="J64"/>
  <c r="J66"/>
  <c r="F68"/>
  <c r="M68"/>
  <c r="J69"/>
  <c r="J71"/>
  <c r="J75"/>
  <c r="J12" i="40"/>
  <c r="J14"/>
  <c r="J18"/>
  <c r="J23"/>
  <c r="M25"/>
  <c r="J26"/>
  <c r="J32"/>
  <c r="J35"/>
  <c r="J37"/>
  <c r="J39"/>
  <c r="F41"/>
  <c r="J43"/>
  <c r="J45"/>
  <c r="J47"/>
  <c r="J49"/>
  <c r="J55"/>
  <c r="N68"/>
  <c r="J42" i="41"/>
  <c r="J44"/>
  <c r="J46"/>
  <c r="N50"/>
  <c r="J54"/>
  <c r="J56"/>
  <c r="J59"/>
  <c r="J61"/>
  <c r="J63"/>
  <c r="J65"/>
  <c r="J67"/>
  <c r="J69"/>
  <c r="J71"/>
  <c r="J75"/>
  <c r="J77"/>
  <c r="J79"/>
  <c r="J7" i="42"/>
  <c r="J14"/>
  <c r="J18"/>
  <c r="J24"/>
  <c r="J34"/>
  <c r="J36"/>
  <c r="J38"/>
  <c r="J40"/>
  <c r="J43"/>
  <c r="J70"/>
  <c r="J6" i="43"/>
  <c r="F19"/>
  <c r="J19" s="1"/>
  <c r="J31"/>
  <c r="J34"/>
  <c r="J36"/>
  <c r="J38"/>
  <c r="J40"/>
  <c r="J49"/>
  <c r="J60"/>
  <c r="J62"/>
  <c r="J64"/>
  <c r="J66"/>
  <c r="N68"/>
  <c r="J4" i="44"/>
  <c r="J6"/>
  <c r="J31"/>
  <c r="J47"/>
  <c r="J49"/>
  <c r="J55"/>
  <c r="J57"/>
  <c r="J60"/>
  <c r="J62"/>
  <c r="J64"/>
  <c r="J66"/>
  <c r="F68"/>
  <c r="J68" s="1"/>
  <c r="N68"/>
  <c r="J24" i="45"/>
  <c r="J31"/>
  <c r="J34"/>
  <c r="J38"/>
  <c r="J40"/>
  <c r="J43"/>
  <c r="J45"/>
  <c r="J47"/>
  <c r="J49"/>
  <c r="J70"/>
  <c r="J74"/>
  <c r="J76"/>
  <c r="J78"/>
  <c r="F80"/>
  <c r="M80"/>
  <c r="I6" i="46"/>
  <c r="M9"/>
  <c r="J43"/>
  <c r="J45"/>
  <c r="J47"/>
  <c r="J57"/>
  <c r="F23"/>
  <c r="F38"/>
  <c r="J38" s="1"/>
  <c r="F40"/>
  <c r="J40" s="1"/>
  <c r="I60"/>
  <c r="I62"/>
  <c r="I64"/>
  <c r="I66"/>
  <c r="L81" i="43"/>
  <c r="J77" i="38"/>
  <c r="N77" i="46"/>
  <c r="M77"/>
  <c r="J79" i="39"/>
  <c r="J78" i="43"/>
  <c r="J78" i="37"/>
  <c r="J72" i="42"/>
  <c r="J72" i="37"/>
  <c r="D81" i="38"/>
  <c r="I28" i="46"/>
  <c r="N28"/>
  <c r="F25" i="43"/>
  <c r="J4" i="45"/>
  <c r="J4" i="42"/>
  <c r="J4" i="40"/>
  <c r="J4" i="39"/>
  <c r="J73" i="45"/>
  <c r="J77"/>
  <c r="J72"/>
  <c r="K81"/>
  <c r="J52"/>
  <c r="N36" i="46"/>
  <c r="J36" i="45"/>
  <c r="I36" i="46"/>
  <c r="J30" i="45"/>
  <c r="J28"/>
  <c r="J27"/>
  <c r="F33"/>
  <c r="J22"/>
  <c r="M81"/>
  <c r="J20"/>
  <c r="F81"/>
  <c r="F25"/>
  <c r="N15" i="46"/>
  <c r="J15" i="45"/>
  <c r="I15" i="46"/>
  <c r="M11"/>
  <c r="J11" i="45"/>
  <c r="J12"/>
  <c r="J10"/>
  <c r="J9"/>
  <c r="J5"/>
  <c r="J6"/>
  <c r="G8" i="46"/>
  <c r="N80" i="44"/>
  <c r="J73"/>
  <c r="J53"/>
  <c r="J52"/>
  <c r="J51"/>
  <c r="O41" i="46"/>
  <c r="K81" i="44"/>
  <c r="M81" s="1"/>
  <c r="M35" i="46"/>
  <c r="J35" i="44"/>
  <c r="F41"/>
  <c r="M41"/>
  <c r="I41"/>
  <c r="J41" s="1"/>
  <c r="J30"/>
  <c r="J29"/>
  <c r="J28"/>
  <c r="M33"/>
  <c r="I33"/>
  <c r="J27"/>
  <c r="F33"/>
  <c r="J33" s="1"/>
  <c r="N33"/>
  <c r="J26"/>
  <c r="J22"/>
  <c r="J21"/>
  <c r="N25"/>
  <c r="J20"/>
  <c r="F25"/>
  <c r="J25" s="1"/>
  <c r="F81"/>
  <c r="J16"/>
  <c r="J15"/>
  <c r="J13"/>
  <c r="J12"/>
  <c r="J11"/>
  <c r="J10"/>
  <c r="J9"/>
  <c r="N19"/>
  <c r="J5"/>
  <c r="N8"/>
  <c r="J73" i="43"/>
  <c r="J79" i="46"/>
  <c r="J79" i="43"/>
  <c r="J77"/>
  <c r="J72"/>
  <c r="N80"/>
  <c r="K58" i="46"/>
  <c r="J52" i="43"/>
  <c r="J51"/>
  <c r="J35"/>
  <c r="M41"/>
  <c r="I41"/>
  <c r="J41" s="1"/>
  <c r="J30"/>
  <c r="N33" i="46"/>
  <c r="J29" i="43"/>
  <c r="J28"/>
  <c r="M81"/>
  <c r="M33"/>
  <c r="I33"/>
  <c r="J27"/>
  <c r="N33"/>
  <c r="F33"/>
  <c r="J22"/>
  <c r="J21"/>
  <c r="M25"/>
  <c r="I25"/>
  <c r="J25" s="1"/>
  <c r="J20"/>
  <c r="N25"/>
  <c r="F81"/>
  <c r="J16"/>
  <c r="J15"/>
  <c r="J13"/>
  <c r="J12"/>
  <c r="J11"/>
  <c r="J10"/>
  <c r="J9"/>
  <c r="N19"/>
  <c r="G19" i="46"/>
  <c r="N19" s="1"/>
  <c r="J4" i="43"/>
  <c r="J5"/>
  <c r="N8"/>
  <c r="J73" i="42"/>
  <c r="J52"/>
  <c r="J30"/>
  <c r="J28"/>
  <c r="J27"/>
  <c r="F33"/>
  <c r="J22"/>
  <c r="M25"/>
  <c r="F25"/>
  <c r="J16"/>
  <c r="J13"/>
  <c r="J12"/>
  <c r="J10"/>
  <c r="J6"/>
  <c r="J5"/>
  <c r="J73" i="41"/>
  <c r="J72"/>
  <c r="N80"/>
  <c r="J52"/>
  <c r="F41"/>
  <c r="M41"/>
  <c r="I41"/>
  <c r="J41" s="1"/>
  <c r="J30"/>
  <c r="J28"/>
  <c r="M33"/>
  <c r="I33"/>
  <c r="J27"/>
  <c r="N33"/>
  <c r="F33"/>
  <c r="J22"/>
  <c r="N21" i="46"/>
  <c r="J21" i="41"/>
  <c r="O25" i="46"/>
  <c r="I25" i="41"/>
  <c r="N25"/>
  <c r="J20"/>
  <c r="F25"/>
  <c r="J16"/>
  <c r="J15"/>
  <c r="J13"/>
  <c r="J12"/>
  <c r="J11"/>
  <c r="J9"/>
  <c r="N19"/>
  <c r="J6"/>
  <c r="M81"/>
  <c r="I5" i="46"/>
  <c r="J5" i="41"/>
  <c r="F81"/>
  <c r="N8"/>
  <c r="J73" i="40"/>
  <c r="J77"/>
  <c r="J72"/>
  <c r="J76"/>
  <c r="N80"/>
  <c r="M41"/>
  <c r="I41"/>
  <c r="J41" s="1"/>
  <c r="J30"/>
  <c r="J28"/>
  <c r="M33"/>
  <c r="I33"/>
  <c r="J27"/>
  <c r="N33"/>
  <c r="F33"/>
  <c r="J22"/>
  <c r="N25" i="46"/>
  <c r="K81" i="40"/>
  <c r="J21"/>
  <c r="M81"/>
  <c r="I25"/>
  <c r="J20"/>
  <c r="N25"/>
  <c r="F81"/>
  <c r="F25"/>
  <c r="J25" s="1"/>
  <c r="J16"/>
  <c r="J15"/>
  <c r="J13"/>
  <c r="J10"/>
  <c r="J9"/>
  <c r="N19"/>
  <c r="J6"/>
  <c r="J5"/>
  <c r="K8" i="46"/>
  <c r="N8" s="1"/>
  <c r="N8" i="40"/>
  <c r="J77" i="39"/>
  <c r="J73"/>
  <c r="J72"/>
  <c r="F80"/>
  <c r="F80" i="46"/>
  <c r="M58" i="39"/>
  <c r="J52"/>
  <c r="F58"/>
  <c r="J51"/>
  <c r="J36"/>
  <c r="F36" i="46"/>
  <c r="J36" s="1"/>
  <c r="M41" i="39"/>
  <c r="J34"/>
  <c r="F41"/>
  <c r="J30"/>
  <c r="J29"/>
  <c r="J28"/>
  <c r="M27" i="46"/>
  <c r="J27" i="39"/>
  <c r="F33"/>
  <c r="J26" i="46"/>
  <c r="J22" i="39"/>
  <c r="J21"/>
  <c r="M81"/>
  <c r="L81" i="46"/>
  <c r="J20" i="39"/>
  <c r="E81"/>
  <c r="F81" s="1"/>
  <c r="F25"/>
  <c r="F20" i="46"/>
  <c r="J16" i="39"/>
  <c r="J13"/>
  <c r="J12"/>
  <c r="J10"/>
  <c r="N8"/>
  <c r="N5" i="46"/>
  <c r="J5" i="39"/>
  <c r="J6"/>
  <c r="J73" i="38"/>
  <c r="J72"/>
  <c r="N80"/>
  <c r="J52"/>
  <c r="M41"/>
  <c r="J41"/>
  <c r="I41"/>
  <c r="J30"/>
  <c r="J28"/>
  <c r="I33"/>
  <c r="J27"/>
  <c r="F33"/>
  <c r="J33" s="1"/>
  <c r="J26"/>
  <c r="N33"/>
  <c r="J22"/>
  <c r="J21"/>
  <c r="M25"/>
  <c r="I25"/>
  <c r="J20"/>
  <c r="N25"/>
  <c r="F81"/>
  <c r="F25"/>
  <c r="J25" s="1"/>
  <c r="J16"/>
  <c r="J15"/>
  <c r="J13"/>
  <c r="J12"/>
  <c r="J11"/>
  <c r="J10"/>
  <c r="J9"/>
  <c r="N19"/>
  <c r="J5"/>
  <c r="J6"/>
  <c r="N8"/>
  <c r="J73" i="37"/>
  <c r="J77"/>
  <c r="J30"/>
  <c r="J28"/>
  <c r="M33"/>
  <c r="J27"/>
  <c r="I27" i="46"/>
  <c r="J27" s="1"/>
  <c r="F33" i="37"/>
  <c r="M25"/>
  <c r="J20"/>
  <c r="F25"/>
  <c r="J13"/>
  <c r="J12"/>
  <c r="J10" i="46"/>
  <c r="J10" i="37"/>
  <c r="J6"/>
  <c r="J5"/>
  <c r="J73" i="46"/>
  <c r="J52"/>
  <c r="J52" i="36"/>
  <c r="J36"/>
  <c r="F41"/>
  <c r="M41"/>
  <c r="M41" i="46"/>
  <c r="I41" i="36"/>
  <c r="I41" i="46"/>
  <c r="J30" i="36"/>
  <c r="J30" i="46"/>
  <c r="J28" i="36"/>
  <c r="J28" i="46"/>
  <c r="M33" i="36"/>
  <c r="M33" i="46"/>
  <c r="I33" i="36"/>
  <c r="F33"/>
  <c r="F33" i="46"/>
  <c r="J22" i="36"/>
  <c r="F21" i="46"/>
  <c r="J21" s="1"/>
  <c r="M25" i="36"/>
  <c r="M25" i="46"/>
  <c r="I25" i="36"/>
  <c r="J20"/>
  <c r="F25"/>
  <c r="J25" s="1"/>
  <c r="J15"/>
  <c r="J13"/>
  <c r="J11"/>
  <c r="M81"/>
  <c r="J5" i="46"/>
  <c r="J5" i="36"/>
  <c r="J4"/>
  <c r="I4" i="46"/>
  <c r="J4" s="1"/>
  <c r="J77"/>
  <c r="J70"/>
  <c r="J72"/>
  <c r="J74"/>
  <c r="J76"/>
  <c r="J78"/>
  <c r="K81"/>
  <c r="M81" s="1"/>
  <c r="J60"/>
  <c r="J62"/>
  <c r="J64"/>
  <c r="J66"/>
  <c r="H81"/>
  <c r="J59"/>
  <c r="O59"/>
  <c r="J61"/>
  <c r="J63"/>
  <c r="J65"/>
  <c r="J67"/>
  <c r="J51"/>
  <c r="J53"/>
  <c r="J55"/>
  <c r="J54"/>
  <c r="J42"/>
  <c r="J44"/>
  <c r="J46"/>
  <c r="J48"/>
  <c r="J49"/>
  <c r="F41"/>
  <c r="J41" s="1"/>
  <c r="F34"/>
  <c r="J34" s="1"/>
  <c r="J35"/>
  <c r="J37"/>
  <c r="J39"/>
  <c r="N41"/>
  <c r="J29"/>
  <c r="J31"/>
  <c r="J32"/>
  <c r="J20"/>
  <c r="I22"/>
  <c r="J22" s="1"/>
  <c r="I23"/>
  <c r="J23" s="1"/>
  <c r="J24"/>
  <c r="J18"/>
  <c r="J12"/>
  <c r="J16"/>
  <c r="J11"/>
  <c r="J13"/>
  <c r="J15"/>
  <c r="J17"/>
  <c r="J6"/>
  <c r="E81"/>
  <c r="F25"/>
  <c r="D81"/>
  <c r="F9"/>
  <c r="J9" s="1"/>
  <c r="F81"/>
  <c r="F58"/>
  <c r="M58"/>
  <c r="I8"/>
  <c r="O8"/>
  <c r="I25"/>
  <c r="I33"/>
  <c r="J33" s="1"/>
  <c r="I50"/>
  <c r="M50"/>
  <c r="O50"/>
  <c r="G58"/>
  <c r="I68"/>
  <c r="J68" s="1"/>
  <c r="I80"/>
  <c r="J80" s="1"/>
  <c r="F8"/>
  <c r="F50"/>
  <c r="J50" s="1"/>
  <c r="F58" i="45"/>
  <c r="I8"/>
  <c r="M8"/>
  <c r="O8"/>
  <c r="I19"/>
  <c r="J19" s="1"/>
  <c r="I25"/>
  <c r="J25" s="1"/>
  <c r="I33"/>
  <c r="J33" s="1"/>
  <c r="I41"/>
  <c r="J41" s="1"/>
  <c r="I50"/>
  <c r="M50"/>
  <c r="O50"/>
  <c r="G58"/>
  <c r="I68"/>
  <c r="J68" s="1"/>
  <c r="I80"/>
  <c r="J80" s="1"/>
  <c r="F8"/>
  <c r="F50"/>
  <c r="J50" s="1"/>
  <c r="N81" i="44"/>
  <c r="N58"/>
  <c r="F8"/>
  <c r="F50"/>
  <c r="H58"/>
  <c r="O58" s="1"/>
  <c r="H81"/>
  <c r="O81" s="1"/>
  <c r="I8"/>
  <c r="M8"/>
  <c r="I50"/>
  <c r="M50"/>
  <c r="N81" i="43"/>
  <c r="N58"/>
  <c r="F58"/>
  <c r="F8"/>
  <c r="F50"/>
  <c r="H58"/>
  <c r="O58" s="1"/>
  <c r="I8"/>
  <c r="M8"/>
  <c r="I50"/>
  <c r="M50"/>
  <c r="E81" i="42"/>
  <c r="F81" s="1"/>
  <c r="H81"/>
  <c r="L81"/>
  <c r="M81" s="1"/>
  <c r="F58"/>
  <c r="M58"/>
  <c r="I8"/>
  <c r="M8"/>
  <c r="O8"/>
  <c r="I19"/>
  <c r="J19" s="1"/>
  <c r="I25"/>
  <c r="I33"/>
  <c r="J33" s="1"/>
  <c r="I41"/>
  <c r="J41" s="1"/>
  <c r="I50"/>
  <c r="M50"/>
  <c r="O50"/>
  <c r="G58"/>
  <c r="I68"/>
  <c r="J68" s="1"/>
  <c r="I80"/>
  <c r="J80" s="1"/>
  <c r="F8"/>
  <c r="F50"/>
  <c r="N81" i="41"/>
  <c r="N58"/>
  <c r="F8"/>
  <c r="F50"/>
  <c r="H58"/>
  <c r="O58" s="1"/>
  <c r="I8"/>
  <c r="M8"/>
  <c r="I50"/>
  <c r="M50"/>
  <c r="N81" i="40"/>
  <c r="N58"/>
  <c r="F8"/>
  <c r="F50"/>
  <c r="H58"/>
  <c r="O58" s="1"/>
  <c r="I8"/>
  <c r="M8"/>
  <c r="I50"/>
  <c r="M50"/>
  <c r="I8" i="39"/>
  <c r="M8"/>
  <c r="O8"/>
  <c r="I19"/>
  <c r="J19" s="1"/>
  <c r="I25"/>
  <c r="I33"/>
  <c r="J33" s="1"/>
  <c r="I41"/>
  <c r="J41" s="1"/>
  <c r="I50"/>
  <c r="M50"/>
  <c r="O50"/>
  <c r="G58"/>
  <c r="I68"/>
  <c r="J68" s="1"/>
  <c r="I80"/>
  <c r="J80" s="1"/>
  <c r="F8"/>
  <c r="F50"/>
  <c r="J50" s="1"/>
  <c r="N81" i="38"/>
  <c r="N58"/>
  <c r="F8"/>
  <c r="F50"/>
  <c r="H58"/>
  <c r="O58" s="1"/>
  <c r="H81"/>
  <c r="O81" s="1"/>
  <c r="I8"/>
  <c r="M8"/>
  <c r="I50"/>
  <c r="M50"/>
  <c r="F81" i="37"/>
  <c r="M81"/>
  <c r="F58"/>
  <c r="M58"/>
  <c r="I8"/>
  <c r="M8"/>
  <c r="I19"/>
  <c r="J19" s="1"/>
  <c r="I25"/>
  <c r="I33"/>
  <c r="J33" s="1"/>
  <c r="I41"/>
  <c r="J41" s="1"/>
  <c r="I50"/>
  <c r="M50"/>
  <c r="G58"/>
  <c r="I68"/>
  <c r="J68" s="1"/>
  <c r="I80"/>
  <c r="J80" s="1"/>
  <c r="F8"/>
  <c r="J8" s="1"/>
  <c r="F50"/>
  <c r="J69" i="36"/>
  <c r="J71"/>
  <c r="J73"/>
  <c r="J75"/>
  <c r="J77"/>
  <c r="J79"/>
  <c r="J60"/>
  <c r="J62"/>
  <c r="J64"/>
  <c r="J66"/>
  <c r="N68"/>
  <c r="E81"/>
  <c r="F68"/>
  <c r="J68" s="1"/>
  <c r="H81"/>
  <c r="O81" s="1"/>
  <c r="J51"/>
  <c r="J53"/>
  <c r="J55"/>
  <c r="J57"/>
  <c r="N50"/>
  <c r="G81"/>
  <c r="N81" s="1"/>
  <c r="J43"/>
  <c r="J45"/>
  <c r="J47"/>
  <c r="J49"/>
  <c r="J35"/>
  <c r="J37"/>
  <c r="J39"/>
  <c r="N41"/>
  <c r="J27"/>
  <c r="J29"/>
  <c r="J31"/>
  <c r="N33"/>
  <c r="J21"/>
  <c r="J23"/>
  <c r="N25"/>
  <c r="D81"/>
  <c r="F81" s="1"/>
  <c r="J10"/>
  <c r="J12"/>
  <c r="J14"/>
  <c r="J16"/>
  <c r="J18"/>
  <c r="N19"/>
  <c r="J6"/>
  <c r="N8"/>
  <c r="N58"/>
  <c r="I58"/>
  <c r="F58"/>
  <c r="M58"/>
  <c r="I8"/>
  <c r="M8"/>
  <c r="O8"/>
  <c r="I50"/>
  <c r="M50"/>
  <c r="O50"/>
  <c r="I80"/>
  <c r="J80" s="1"/>
  <c r="F8"/>
  <c r="F50"/>
  <c r="H81" i="40" l="1"/>
  <c r="O81" s="1"/>
  <c r="J50"/>
  <c r="H81" i="41"/>
  <c r="O81" s="1"/>
  <c r="J50"/>
  <c r="J50" i="42"/>
  <c r="H81" i="43"/>
  <c r="O81" s="1"/>
  <c r="J50"/>
  <c r="J41" i="36"/>
  <c r="J8" i="45"/>
  <c r="M8" i="46"/>
  <c r="J33" i="43"/>
  <c r="J25" i="46"/>
  <c r="G81"/>
  <c r="I81" s="1"/>
  <c r="J81" s="1"/>
  <c r="I19"/>
  <c r="J19" s="1"/>
  <c r="O81" i="42"/>
  <c r="J25"/>
  <c r="J8"/>
  <c r="J33" i="41"/>
  <c r="J25"/>
  <c r="J33" i="40"/>
  <c r="J25" i="39"/>
  <c r="O81" i="46"/>
  <c r="J8" i="39"/>
  <c r="J25" i="37"/>
  <c r="J33" i="36"/>
  <c r="J8" i="46"/>
  <c r="N58"/>
  <c r="I58"/>
  <c r="J58" s="1"/>
  <c r="N58" i="45"/>
  <c r="I58"/>
  <c r="J58" s="1"/>
  <c r="G81"/>
  <c r="J8" i="44"/>
  <c r="I58"/>
  <c r="J58" s="1"/>
  <c r="I81"/>
  <c r="J81" s="1"/>
  <c r="J50"/>
  <c r="J8" i="43"/>
  <c r="I58"/>
  <c r="J58" s="1"/>
  <c r="I81"/>
  <c r="J81" s="1"/>
  <c r="N58" i="42"/>
  <c r="I58"/>
  <c r="G81"/>
  <c r="J58"/>
  <c r="J8" i="41"/>
  <c r="I58"/>
  <c r="J58" s="1"/>
  <c r="I81"/>
  <c r="J81" s="1"/>
  <c r="J8" i="40"/>
  <c r="I58"/>
  <c r="J58" s="1"/>
  <c r="I81"/>
  <c r="J81" s="1"/>
  <c r="N58" i="39"/>
  <c r="I58"/>
  <c r="J58" s="1"/>
  <c r="G81"/>
  <c r="J8" i="38"/>
  <c r="I58"/>
  <c r="J58" s="1"/>
  <c r="I81"/>
  <c r="J81" s="1"/>
  <c r="J50"/>
  <c r="N58" i="37"/>
  <c r="I58"/>
  <c r="J58" s="1"/>
  <c r="J50"/>
  <c r="G81"/>
  <c r="I81" i="36"/>
  <c r="J81" s="1"/>
  <c r="J58"/>
  <c r="J8"/>
  <c r="J50"/>
  <c r="N81" i="46" l="1"/>
  <c r="N81" i="45"/>
  <c r="I81"/>
  <c r="J81" s="1"/>
  <c r="N81" i="42"/>
  <c r="I81"/>
  <c r="J81" s="1"/>
  <c r="N81" i="39"/>
  <c r="I81"/>
  <c r="J81" s="1"/>
  <c r="N81" i="37"/>
  <c r="I81"/>
  <c r="J81" s="1"/>
</calcChain>
</file>

<file path=xl/sharedStrings.xml><?xml version="1.0" encoding="utf-8"?>
<sst xmlns="http://schemas.openxmlformats.org/spreadsheetml/2006/main" count="1177" uniqueCount="109">
  <si>
    <t>نام محصول</t>
  </si>
  <si>
    <t xml:space="preserve">سطح غیربارور </t>
  </si>
  <si>
    <t>سطح بارور</t>
  </si>
  <si>
    <t>عملکرد</t>
  </si>
  <si>
    <t>آبی</t>
  </si>
  <si>
    <t>دیم</t>
  </si>
  <si>
    <t>جمع</t>
  </si>
  <si>
    <t>کل محصولات</t>
  </si>
  <si>
    <t xml:space="preserve">باغات مخلوط </t>
  </si>
  <si>
    <t xml:space="preserve">ساير میوه های دانه ريز </t>
  </si>
  <si>
    <t xml:space="preserve">ساير میوه های خشك </t>
  </si>
  <si>
    <t xml:space="preserve">ساير میوه های سردسيري </t>
  </si>
  <si>
    <t xml:space="preserve">ساير میوه های گرمسيري </t>
  </si>
  <si>
    <t xml:space="preserve">ساير میوه های دانه دار </t>
  </si>
  <si>
    <t xml:space="preserve">ساير میوه های نیمه گرمسيري </t>
  </si>
  <si>
    <t>پکان</t>
  </si>
  <si>
    <t xml:space="preserve">میزان تولید </t>
  </si>
  <si>
    <t>کل سطح</t>
  </si>
  <si>
    <t>واحد: هکتار - تن - کیلوگرم در هکتار</t>
  </si>
  <si>
    <t xml:space="preserve"> اطلاعات سطح، تولید و عملکرد محصولات باغی سال 1393 در استان: </t>
  </si>
  <si>
    <t xml:space="preserve"> سیب</t>
  </si>
  <si>
    <t xml:space="preserve"> گلابی</t>
  </si>
  <si>
    <t xml:space="preserve"> به</t>
  </si>
  <si>
    <t xml:space="preserve"> آلبالو</t>
  </si>
  <si>
    <t xml:space="preserve"> گیلاس</t>
  </si>
  <si>
    <t xml:space="preserve"> گوجه</t>
  </si>
  <si>
    <t xml:space="preserve"> آلو</t>
  </si>
  <si>
    <t xml:space="preserve"> هلو</t>
  </si>
  <si>
    <t xml:space="preserve"> شفتالو</t>
  </si>
  <si>
    <t xml:space="preserve"> زردآلووقيسي</t>
  </si>
  <si>
    <t xml:space="preserve"> شلیل</t>
  </si>
  <si>
    <t xml:space="preserve"> آلوقطره طلا</t>
  </si>
  <si>
    <t xml:space="preserve"> انگور</t>
  </si>
  <si>
    <t xml:space="preserve"> توت درختي</t>
  </si>
  <si>
    <t xml:space="preserve"> توت فرنگي</t>
  </si>
  <si>
    <t xml:space="preserve"> تمشك</t>
  </si>
  <si>
    <t xml:space="preserve"> پسته </t>
  </si>
  <si>
    <t xml:space="preserve"> بادام</t>
  </si>
  <si>
    <t xml:space="preserve"> گردو</t>
  </si>
  <si>
    <t xml:space="preserve"> فندق</t>
  </si>
  <si>
    <t xml:space="preserve"> سنجد</t>
  </si>
  <si>
    <t xml:space="preserve"> زالزالک</t>
  </si>
  <si>
    <t xml:space="preserve"> زرشک</t>
  </si>
  <si>
    <t xml:space="preserve"> سماق</t>
  </si>
  <si>
    <t xml:space="preserve"> ازگيل</t>
  </si>
  <si>
    <t xml:space="preserve"> زغال اخته </t>
  </si>
  <si>
    <t xml:space="preserve"> عناب</t>
  </si>
  <si>
    <t xml:space="preserve"> خرما</t>
  </si>
  <si>
    <t xml:space="preserve"> پرتقال</t>
  </si>
  <si>
    <t xml:space="preserve"> نارنگی</t>
  </si>
  <si>
    <t xml:space="preserve"> لیموترش</t>
  </si>
  <si>
    <t xml:space="preserve"> لیموشیرین</t>
  </si>
  <si>
    <t xml:space="preserve"> گریپ فروت</t>
  </si>
  <si>
    <t xml:space="preserve"> نارنج</t>
  </si>
  <si>
    <t xml:space="preserve"> سایر مرکبات</t>
  </si>
  <si>
    <t xml:space="preserve"> انار</t>
  </si>
  <si>
    <t xml:space="preserve"> انجير</t>
  </si>
  <si>
    <t xml:space="preserve"> خرمالو</t>
  </si>
  <si>
    <t xml:space="preserve"> کیوی</t>
  </si>
  <si>
    <t xml:space="preserve"> چاي</t>
  </si>
  <si>
    <t xml:space="preserve"> زيتون</t>
  </si>
  <si>
    <t xml:space="preserve"> موز</t>
  </si>
  <si>
    <t xml:space="preserve"> انبه</t>
  </si>
  <si>
    <t xml:space="preserve"> پاپايا</t>
  </si>
  <si>
    <t xml:space="preserve"> کنار</t>
  </si>
  <si>
    <t xml:space="preserve"> چيکو</t>
  </si>
  <si>
    <t xml:space="preserve"> تمبرهندي</t>
  </si>
  <si>
    <t xml:space="preserve"> گواوا</t>
  </si>
  <si>
    <t xml:space="preserve"> نارگیل</t>
  </si>
  <si>
    <t xml:space="preserve"> توت (توتستان) نوغان</t>
  </si>
  <si>
    <t xml:space="preserve"> ازگيل ژاپني</t>
  </si>
  <si>
    <t xml:space="preserve"> زعفران </t>
  </si>
  <si>
    <t xml:space="preserve"> گلستان (گل محمدی)</t>
  </si>
  <si>
    <t xml:space="preserve"> سایر محصولات مثمر</t>
  </si>
  <si>
    <t xml:space="preserve"> گیاهان دارویی</t>
  </si>
  <si>
    <t xml:space="preserve"> قارچ دکمه ای</t>
  </si>
  <si>
    <t xml:space="preserve"> قارچ صدفی</t>
  </si>
  <si>
    <t xml:space="preserve"> توت فرنگی گلخانه ای</t>
  </si>
  <si>
    <t xml:space="preserve"> میوه های سردسیری</t>
  </si>
  <si>
    <t>مرکبات</t>
  </si>
  <si>
    <t>جمع میوه های هسته دار</t>
  </si>
  <si>
    <t>جمع میوه های خشک</t>
  </si>
  <si>
    <t>جمع میوه های سردسیری</t>
  </si>
  <si>
    <t>جمع مرکبات</t>
  </si>
  <si>
    <t>جمع میوه های نیمه گرمسیری</t>
  </si>
  <si>
    <t>جمع میوه های گرمسیری</t>
  </si>
  <si>
    <t>جمع سایر محصولات باغی</t>
  </si>
  <si>
    <t>سایر محصولات باغی</t>
  </si>
  <si>
    <t>میوه های گرمسیری</t>
  </si>
  <si>
    <t>میوه های نیمه گرمسیری</t>
  </si>
  <si>
    <t>میوه های خشک</t>
  </si>
  <si>
    <t>میوه های دانه ریز</t>
  </si>
  <si>
    <t>میوه های هسته دار</t>
  </si>
  <si>
    <t>میوه های دانه دار</t>
  </si>
  <si>
    <t>جمع میوه های دانه دار</t>
  </si>
  <si>
    <t>سایرمیوه های هسته دار</t>
  </si>
  <si>
    <t>جمع میوه های دانه ریز</t>
  </si>
  <si>
    <t xml:space="preserve"> غیرمثمر(درخت ودرختچه ها)</t>
  </si>
  <si>
    <t>کردستان شهرستان بانه</t>
  </si>
  <si>
    <t>کردستان شهرستان بیجار</t>
  </si>
  <si>
    <t>کردستان شهرستان سقز</t>
  </si>
  <si>
    <t>کردستان شهرستان سنندج</t>
  </si>
  <si>
    <t>کردستان شهرستان قروه</t>
  </si>
  <si>
    <t>کردستان شهرستان مریوان</t>
  </si>
  <si>
    <t>کردستان شهرستان دیواندره</t>
  </si>
  <si>
    <t>کردستان شهرستان کامیاران</t>
  </si>
  <si>
    <t>کردستان شهرستان سروآباد</t>
  </si>
  <si>
    <t>کردستان شهرستان دهگلان</t>
  </si>
  <si>
    <t>کردستان</t>
  </si>
</sst>
</file>

<file path=xl/styles.xml><?xml version="1.0" encoding="utf-8"?>
<styleSheet xmlns="http://schemas.openxmlformats.org/spreadsheetml/2006/main">
  <fonts count="1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indexed="8"/>
      <name val="Arial"/>
      <family val="2"/>
    </font>
    <font>
      <sz val="10"/>
      <name val="MS Sans Serif"/>
      <family val="2"/>
      <charset val="178"/>
    </font>
    <font>
      <sz val="12"/>
      <name val="B Nazanin"/>
      <charset val="178"/>
    </font>
    <font>
      <sz val="10"/>
      <name val="Arial"/>
      <family val="2"/>
    </font>
    <font>
      <sz val="11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0"/>
      <name val="B Nazanin"/>
      <charset val="178"/>
    </font>
    <font>
      <sz val="8"/>
      <color indexed="8"/>
      <name val="B Nazanin"/>
      <charset val="178"/>
    </font>
    <font>
      <sz val="8"/>
      <color theme="1"/>
      <name val="Arial"/>
      <family val="2"/>
      <charset val="178"/>
      <scheme val="minor"/>
    </font>
    <font>
      <sz val="10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5" fillId="0" borderId="0"/>
    <xf numFmtId="0" fontId="6" fillId="0" borderId="0"/>
    <xf numFmtId="0" fontId="7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4" fontId="11" fillId="0" borderId="1" xfId="2" applyNumberFormat="1" applyFont="1" applyFill="1" applyBorder="1" applyAlignment="1" applyProtection="1">
      <alignment horizontal="center" vertical="center"/>
      <protection locked="0"/>
    </xf>
    <xf numFmtId="4" fontId="11" fillId="4" borderId="1" xfId="2" applyNumberFormat="1" applyFont="1" applyFill="1" applyBorder="1" applyAlignment="1">
      <alignment horizontal="center" vertical="center"/>
    </xf>
    <xf numFmtId="4" fontId="11" fillId="6" borderId="1" xfId="2" applyNumberFormat="1" applyFont="1" applyFill="1" applyBorder="1" applyAlignment="1" applyProtection="1">
      <alignment horizontal="center" vertical="center"/>
    </xf>
    <xf numFmtId="4" fontId="11" fillId="6" borderId="1" xfId="2" applyNumberFormat="1" applyFont="1" applyFill="1" applyBorder="1" applyAlignment="1">
      <alignment horizontal="center" vertical="center"/>
    </xf>
    <xf numFmtId="4" fontId="11" fillId="5" borderId="1" xfId="2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right" vertical="center" wrapText="1"/>
    </xf>
    <xf numFmtId="0" fontId="12" fillId="6" borderId="1" xfId="1" applyFont="1" applyFill="1" applyBorder="1" applyAlignment="1">
      <alignment horizontal="center" vertical="center" wrapText="1"/>
    </xf>
    <xf numFmtId="1" fontId="11" fillId="2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>
      <alignment horizontal="right" vertical="center" wrapText="1"/>
    </xf>
    <xf numFmtId="1" fontId="11" fillId="2" borderId="1" xfId="1" applyNumberFormat="1" applyFont="1" applyFill="1" applyBorder="1" applyAlignment="1" applyProtection="1">
      <alignment horizontal="center" vertical="center"/>
    </xf>
    <xf numFmtId="0" fontId="12" fillId="6" borderId="1" xfId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10" fillId="0" borderId="0" xfId="0" applyFont="1" applyBorder="1" applyAlignment="1">
      <alignment horizontal="center" vertical="center"/>
    </xf>
    <xf numFmtId="0" fontId="4" fillId="2" borderId="1" xfId="1" applyFont="1" applyFill="1" applyBorder="1" applyAlignment="1" applyProtection="1">
      <alignment horizontal="center" vertical="center"/>
    </xf>
    <xf numFmtId="1" fontId="11" fillId="2" borderId="1" xfId="1" applyNumberFormat="1" applyFont="1" applyFill="1" applyBorder="1" applyAlignment="1" applyProtection="1">
      <alignment horizontal="center" vertical="center"/>
    </xf>
    <xf numFmtId="1" fontId="9" fillId="2" borderId="1" xfId="1" applyNumberFormat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textRotation="90"/>
    </xf>
    <xf numFmtId="0" fontId="12" fillId="6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textRotation="90"/>
    </xf>
    <xf numFmtId="2" fontId="8" fillId="5" borderId="1" xfId="2" applyNumberFormat="1" applyFont="1" applyFill="1" applyBorder="1" applyAlignment="1">
      <alignment horizontal="center" vertical="center"/>
    </xf>
  </cellXfs>
  <cellStyles count="9">
    <cellStyle name="Normal" xfId="0" builtinId="0"/>
    <cellStyle name="Normal 2" xfId="3"/>
    <cellStyle name="Normal 3" xfId="4"/>
    <cellStyle name="Normal 4" xfId="5"/>
    <cellStyle name="Normal 5" xfId="6"/>
    <cellStyle name="Normal 6" xfId="7"/>
    <cellStyle name="Normal 7" xfId="8"/>
    <cellStyle name="Normal 9" xfId="2"/>
    <cellStyle name="Normal_Sheet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G73" sqref="G73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98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8" t="s">
        <v>4</v>
      </c>
      <c r="E3" s="8" t="s">
        <v>5</v>
      </c>
      <c r="F3" s="8" t="s">
        <v>6</v>
      </c>
      <c r="G3" s="8" t="s">
        <v>4</v>
      </c>
      <c r="H3" s="8" t="s">
        <v>5</v>
      </c>
      <c r="I3" s="8" t="s">
        <v>6</v>
      </c>
      <c r="J3" s="16"/>
      <c r="K3" s="8" t="s">
        <v>4</v>
      </c>
      <c r="L3" s="8" t="s">
        <v>5</v>
      </c>
      <c r="M3" s="8" t="s">
        <v>6</v>
      </c>
      <c r="N3" s="8" t="s">
        <v>4</v>
      </c>
      <c r="O3" s="8" t="s">
        <v>5</v>
      </c>
    </row>
    <row r="4" spans="1:15" ht="15.75">
      <c r="A4" s="19" t="s">
        <v>93</v>
      </c>
      <c r="B4" s="18" t="s">
        <v>20</v>
      </c>
      <c r="C4" s="18"/>
      <c r="D4" s="1">
        <v>10</v>
      </c>
      <c r="E4" s="1"/>
      <c r="F4" s="2">
        <f t="shared" ref="F4:F67" si="0">D4+E4</f>
        <v>10</v>
      </c>
      <c r="G4" s="1">
        <v>120</v>
      </c>
      <c r="H4" s="1"/>
      <c r="I4" s="2">
        <f>G4+H4</f>
        <v>120</v>
      </c>
      <c r="J4" s="2">
        <f>F4+I4</f>
        <v>130</v>
      </c>
      <c r="K4" s="1">
        <v>2160</v>
      </c>
      <c r="L4" s="1"/>
      <c r="M4" s="2">
        <f>K4+L4</f>
        <v>2160</v>
      </c>
      <c r="N4" s="2">
        <f>IF(G4&gt;0,ROUND(K4/G4*1000,2),"")</f>
        <v>18000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1</v>
      </c>
      <c r="E5" s="1">
        <v>1</v>
      </c>
      <c r="F5" s="2">
        <f t="shared" si="0"/>
        <v>2</v>
      </c>
      <c r="G5" s="1">
        <v>18</v>
      </c>
      <c r="H5" s="1">
        <v>18</v>
      </c>
      <c r="I5" s="2">
        <f t="shared" ref="I5:I81" si="1">G5+H5</f>
        <v>36</v>
      </c>
      <c r="J5" s="2">
        <f t="shared" ref="J5:J81" si="2">F5+I5</f>
        <v>38</v>
      </c>
      <c r="K5" s="1">
        <v>180</v>
      </c>
      <c r="L5" s="1">
        <v>72</v>
      </c>
      <c r="M5" s="2">
        <f t="shared" ref="M5:M81" si="3">K5+L5</f>
        <v>252</v>
      </c>
      <c r="N5" s="2">
        <f t="shared" ref="N5:O81" si="4">IF(G5&gt;0,ROUND(K5/G5*1000,2),"")</f>
        <v>10000</v>
      </c>
      <c r="O5" s="2">
        <f t="shared" si="4"/>
        <v>4000</v>
      </c>
    </row>
    <row r="6" spans="1:15" ht="15.75">
      <c r="A6" s="19"/>
      <c r="B6" s="18" t="s">
        <v>22</v>
      </c>
      <c r="C6" s="18"/>
      <c r="D6" s="1">
        <v>1</v>
      </c>
      <c r="E6" s="1"/>
      <c r="F6" s="2">
        <f t="shared" si="0"/>
        <v>1</v>
      </c>
      <c r="G6" s="1">
        <v>30</v>
      </c>
      <c r="H6" s="1"/>
      <c r="I6" s="2">
        <f t="shared" si="1"/>
        <v>30</v>
      </c>
      <c r="J6" s="2">
        <f t="shared" si="2"/>
        <v>31</v>
      </c>
      <c r="K6" s="1">
        <v>330</v>
      </c>
      <c r="L6" s="1"/>
      <c r="M6" s="2">
        <f t="shared" si="3"/>
        <v>330</v>
      </c>
      <c r="N6" s="2">
        <f t="shared" si="4"/>
        <v>11000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12</v>
      </c>
      <c r="E8" s="3">
        <f>SUM(E4:E7)</f>
        <v>1</v>
      </c>
      <c r="F8" s="4">
        <f t="shared" si="0"/>
        <v>13</v>
      </c>
      <c r="G8" s="3">
        <f>SUM(G4:G7)</f>
        <v>168</v>
      </c>
      <c r="H8" s="3">
        <f>SUM(H4:H7)</f>
        <v>18</v>
      </c>
      <c r="I8" s="4">
        <f t="shared" si="1"/>
        <v>186</v>
      </c>
      <c r="J8" s="4">
        <f t="shared" si="2"/>
        <v>199</v>
      </c>
      <c r="K8" s="3">
        <f>SUM(K4:K7)</f>
        <v>2670</v>
      </c>
      <c r="L8" s="3">
        <f>SUM(L4:L7)</f>
        <v>72</v>
      </c>
      <c r="M8" s="4">
        <f t="shared" si="3"/>
        <v>2742</v>
      </c>
      <c r="N8" s="4">
        <f t="shared" si="4"/>
        <v>15892.86</v>
      </c>
      <c r="O8" s="4">
        <f t="shared" si="4"/>
        <v>4000</v>
      </c>
    </row>
    <row r="9" spans="1:15" ht="15.75">
      <c r="A9" s="19" t="s">
        <v>92</v>
      </c>
      <c r="B9" s="18" t="s">
        <v>23</v>
      </c>
      <c r="C9" s="18"/>
      <c r="D9" s="1">
        <v>12</v>
      </c>
      <c r="E9" s="1"/>
      <c r="F9" s="2">
        <f t="shared" si="0"/>
        <v>12</v>
      </c>
      <c r="G9" s="1">
        <v>25</v>
      </c>
      <c r="H9" s="1"/>
      <c r="I9" s="2">
        <f t="shared" si="1"/>
        <v>25</v>
      </c>
      <c r="J9" s="2">
        <f t="shared" si="2"/>
        <v>37</v>
      </c>
      <c r="K9" s="1">
        <v>175</v>
      </c>
      <c r="L9" s="1"/>
      <c r="M9" s="2">
        <f t="shared" si="3"/>
        <v>175</v>
      </c>
      <c r="N9" s="2">
        <f t="shared" si="4"/>
        <v>7000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12</v>
      </c>
      <c r="E10" s="1"/>
      <c r="F10" s="2">
        <f t="shared" si="0"/>
        <v>12</v>
      </c>
      <c r="G10" s="1">
        <v>24</v>
      </c>
      <c r="H10" s="1"/>
      <c r="I10" s="2">
        <f t="shared" si="1"/>
        <v>24</v>
      </c>
      <c r="J10" s="2">
        <f t="shared" si="2"/>
        <v>36</v>
      </c>
      <c r="K10" s="1">
        <v>216</v>
      </c>
      <c r="L10" s="1"/>
      <c r="M10" s="2">
        <f t="shared" si="3"/>
        <v>216</v>
      </c>
      <c r="N10" s="2">
        <f t="shared" si="4"/>
        <v>9000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1</v>
      </c>
      <c r="E11" s="1"/>
      <c r="F11" s="2">
        <f t="shared" si="0"/>
        <v>1</v>
      </c>
      <c r="G11" s="1">
        <v>8</v>
      </c>
      <c r="H11" s="1"/>
      <c r="I11" s="2">
        <f t="shared" si="1"/>
        <v>8</v>
      </c>
      <c r="J11" s="2">
        <f t="shared" si="2"/>
        <v>9</v>
      </c>
      <c r="K11" s="1">
        <v>64</v>
      </c>
      <c r="L11" s="1"/>
      <c r="M11" s="2">
        <f t="shared" si="3"/>
        <v>64</v>
      </c>
      <c r="N11" s="2">
        <f t="shared" si="4"/>
        <v>8000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4</v>
      </c>
      <c r="E12" s="1"/>
      <c r="F12" s="2">
        <f t="shared" si="0"/>
        <v>4</v>
      </c>
      <c r="G12" s="1">
        <v>16</v>
      </c>
      <c r="H12" s="1"/>
      <c r="I12" s="2">
        <f t="shared" si="1"/>
        <v>16</v>
      </c>
      <c r="J12" s="2">
        <f t="shared" si="2"/>
        <v>20</v>
      </c>
      <c r="K12" s="1">
        <v>128</v>
      </c>
      <c r="L12" s="1"/>
      <c r="M12" s="2">
        <f t="shared" si="3"/>
        <v>128</v>
      </c>
      <c r="N12" s="2">
        <f t="shared" si="4"/>
        <v>8000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10</v>
      </c>
      <c r="E13" s="1"/>
      <c r="F13" s="2">
        <f t="shared" si="0"/>
        <v>10</v>
      </c>
      <c r="G13" s="1">
        <v>32</v>
      </c>
      <c r="H13" s="1"/>
      <c r="I13" s="2">
        <f t="shared" si="1"/>
        <v>32</v>
      </c>
      <c r="J13" s="2">
        <f t="shared" si="2"/>
        <v>42</v>
      </c>
      <c r="K13" s="1">
        <v>416</v>
      </c>
      <c r="L13" s="1"/>
      <c r="M13" s="2">
        <f t="shared" si="3"/>
        <v>416</v>
      </c>
      <c r="N13" s="2">
        <f t="shared" si="4"/>
        <v>13000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2</v>
      </c>
      <c r="E15" s="1"/>
      <c r="F15" s="2">
        <f t="shared" si="0"/>
        <v>2</v>
      </c>
      <c r="G15" s="1">
        <v>41</v>
      </c>
      <c r="H15" s="1"/>
      <c r="I15" s="2">
        <f t="shared" si="1"/>
        <v>41</v>
      </c>
      <c r="J15" s="2">
        <f t="shared" si="2"/>
        <v>43</v>
      </c>
      <c r="K15" s="1">
        <v>41</v>
      </c>
      <c r="L15" s="1"/>
      <c r="M15" s="2">
        <f t="shared" si="3"/>
        <v>41</v>
      </c>
      <c r="N15" s="2">
        <f t="shared" si="4"/>
        <v>1000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3</v>
      </c>
      <c r="E16" s="1"/>
      <c r="F16" s="2">
        <f t="shared" si="0"/>
        <v>3</v>
      </c>
      <c r="G16" s="1">
        <v>12</v>
      </c>
      <c r="H16" s="1"/>
      <c r="I16" s="2">
        <f t="shared" si="1"/>
        <v>12</v>
      </c>
      <c r="J16" s="2">
        <f t="shared" si="2"/>
        <v>15</v>
      </c>
      <c r="K16" s="1">
        <v>144</v>
      </c>
      <c r="L16" s="1"/>
      <c r="M16" s="2">
        <f t="shared" si="3"/>
        <v>144</v>
      </c>
      <c r="N16" s="2">
        <f t="shared" si="4"/>
        <v>12000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44</v>
      </c>
      <c r="E19" s="3">
        <f>SUM(E9:E18)</f>
        <v>0</v>
      </c>
      <c r="F19" s="4">
        <f t="shared" si="0"/>
        <v>44</v>
      </c>
      <c r="G19" s="3">
        <f>SUM(G9:G18)</f>
        <v>158</v>
      </c>
      <c r="H19" s="3">
        <f>SUM(H9:H18)</f>
        <v>0</v>
      </c>
      <c r="I19" s="4">
        <f t="shared" si="1"/>
        <v>158</v>
      </c>
      <c r="J19" s="4">
        <f t="shared" si="2"/>
        <v>202</v>
      </c>
      <c r="K19" s="3">
        <f>SUM(K9:K18)</f>
        <v>1184</v>
      </c>
      <c r="L19" s="3">
        <f>SUM(L9:L18)</f>
        <v>0</v>
      </c>
      <c r="M19" s="4">
        <f t="shared" si="3"/>
        <v>1184</v>
      </c>
      <c r="N19" s="4">
        <f t="shared" si="4"/>
        <v>7493.67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5</v>
      </c>
      <c r="E20" s="1">
        <v>26</v>
      </c>
      <c r="F20" s="2">
        <f t="shared" si="0"/>
        <v>31</v>
      </c>
      <c r="G20" s="1">
        <v>50</v>
      </c>
      <c r="H20" s="1">
        <v>1350</v>
      </c>
      <c r="I20" s="2">
        <f t="shared" si="1"/>
        <v>1400</v>
      </c>
      <c r="J20" s="2">
        <f t="shared" si="2"/>
        <v>1431</v>
      </c>
      <c r="K20" s="1">
        <v>600</v>
      </c>
      <c r="L20" s="1">
        <v>6750</v>
      </c>
      <c r="M20" s="2">
        <f t="shared" si="3"/>
        <v>7350</v>
      </c>
      <c r="N20" s="2">
        <f t="shared" si="4"/>
        <v>12000</v>
      </c>
      <c r="O20" s="2">
        <f t="shared" si="4"/>
        <v>5000</v>
      </c>
    </row>
    <row r="21" spans="1:15" ht="15.75">
      <c r="A21" s="19"/>
      <c r="B21" s="18" t="s">
        <v>33</v>
      </c>
      <c r="C21" s="18"/>
      <c r="D21" s="1">
        <v>5</v>
      </c>
      <c r="E21" s="1"/>
      <c r="F21" s="2">
        <f t="shared" si="0"/>
        <v>5</v>
      </c>
      <c r="G21" s="1">
        <v>19</v>
      </c>
      <c r="H21" s="1"/>
      <c r="I21" s="2">
        <f t="shared" si="1"/>
        <v>19</v>
      </c>
      <c r="J21" s="2">
        <f t="shared" si="2"/>
        <v>24</v>
      </c>
      <c r="K21" s="1">
        <v>114</v>
      </c>
      <c r="L21" s="1"/>
      <c r="M21" s="2">
        <f t="shared" si="3"/>
        <v>114</v>
      </c>
      <c r="N21" s="2">
        <f t="shared" si="4"/>
        <v>6000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/>
      <c r="E22" s="1"/>
      <c r="F22" s="2">
        <f t="shared" si="0"/>
        <v>0</v>
      </c>
      <c r="G22" s="1">
        <v>1</v>
      </c>
      <c r="H22" s="1"/>
      <c r="I22" s="2">
        <f t="shared" si="1"/>
        <v>1</v>
      </c>
      <c r="J22" s="2">
        <f t="shared" si="2"/>
        <v>1</v>
      </c>
      <c r="K22" s="1">
        <v>20</v>
      </c>
      <c r="L22" s="1"/>
      <c r="M22" s="2">
        <f t="shared" si="3"/>
        <v>20</v>
      </c>
      <c r="N22" s="2">
        <f t="shared" si="4"/>
        <v>20000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10</v>
      </c>
      <c r="E25" s="3">
        <f>SUM(E20:E24)</f>
        <v>26</v>
      </c>
      <c r="F25" s="4">
        <f t="shared" si="0"/>
        <v>36</v>
      </c>
      <c r="G25" s="3">
        <f>SUM(G20:G24)</f>
        <v>70</v>
      </c>
      <c r="H25" s="3">
        <f>SUM(H20:H24)</f>
        <v>1350</v>
      </c>
      <c r="I25" s="4">
        <f t="shared" si="1"/>
        <v>1420</v>
      </c>
      <c r="J25" s="4">
        <f t="shared" si="2"/>
        <v>1456</v>
      </c>
      <c r="K25" s="3">
        <f>SUM(K20:K24)</f>
        <v>734</v>
      </c>
      <c r="L25" s="3">
        <f>SUM(L20:L24)</f>
        <v>6750</v>
      </c>
      <c r="M25" s="4">
        <f t="shared" si="3"/>
        <v>7484</v>
      </c>
      <c r="N25" s="4">
        <f t="shared" si="4"/>
        <v>10485.709999999999</v>
      </c>
      <c r="O25" s="4">
        <f t="shared" si="4"/>
        <v>5000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2</v>
      </c>
      <c r="E27" s="1">
        <v>20</v>
      </c>
      <c r="F27" s="2">
        <f t="shared" si="0"/>
        <v>22</v>
      </c>
      <c r="G27" s="1">
        <v>30</v>
      </c>
      <c r="H27" s="1">
        <v>115</v>
      </c>
      <c r="I27" s="2">
        <f t="shared" si="1"/>
        <v>145</v>
      </c>
      <c r="J27" s="2">
        <f t="shared" si="2"/>
        <v>167</v>
      </c>
      <c r="K27" s="1">
        <v>30</v>
      </c>
      <c r="L27" s="1">
        <v>46</v>
      </c>
      <c r="M27" s="2">
        <f t="shared" si="3"/>
        <v>76</v>
      </c>
      <c r="N27" s="2">
        <f t="shared" si="4"/>
        <v>1000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100</v>
      </c>
      <c r="E28" s="1"/>
      <c r="F28" s="2">
        <f t="shared" si="0"/>
        <v>100</v>
      </c>
      <c r="G28" s="1">
        <v>400</v>
      </c>
      <c r="H28" s="1"/>
      <c r="I28" s="2">
        <f t="shared" si="1"/>
        <v>400</v>
      </c>
      <c r="J28" s="2">
        <f t="shared" si="2"/>
        <v>500</v>
      </c>
      <c r="K28" s="1">
        <v>810</v>
      </c>
      <c r="L28" s="1"/>
      <c r="M28" s="2">
        <f t="shared" si="3"/>
        <v>810</v>
      </c>
      <c r="N28" s="2">
        <f t="shared" si="4"/>
        <v>2025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/>
      <c r="E30" s="1"/>
      <c r="F30" s="2">
        <f t="shared" si="0"/>
        <v>0</v>
      </c>
      <c r="G30" s="1">
        <v>6</v>
      </c>
      <c r="H30" s="1"/>
      <c r="I30" s="2">
        <f t="shared" si="1"/>
        <v>6</v>
      </c>
      <c r="J30" s="2">
        <f t="shared" si="2"/>
        <v>6</v>
      </c>
      <c r="K30" s="1">
        <v>24</v>
      </c>
      <c r="L30" s="1"/>
      <c r="M30" s="2">
        <f t="shared" si="3"/>
        <v>24</v>
      </c>
      <c r="N30" s="2">
        <f t="shared" si="4"/>
        <v>4000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102</v>
      </c>
      <c r="E33" s="3">
        <f>SUM(E26:E32)</f>
        <v>20</v>
      </c>
      <c r="F33" s="4">
        <f t="shared" si="0"/>
        <v>122</v>
      </c>
      <c r="G33" s="3">
        <f>SUM(G26:G32)</f>
        <v>436</v>
      </c>
      <c r="H33" s="3">
        <f>SUM(H26:H32)</f>
        <v>115</v>
      </c>
      <c r="I33" s="4">
        <f t="shared" si="1"/>
        <v>551</v>
      </c>
      <c r="J33" s="4">
        <f t="shared" si="2"/>
        <v>673</v>
      </c>
      <c r="K33" s="3">
        <f>SUM(K26:K32)</f>
        <v>864</v>
      </c>
      <c r="L33" s="3">
        <f>SUM(L26:L32)</f>
        <v>46</v>
      </c>
      <c r="M33" s="4">
        <f t="shared" si="3"/>
        <v>910</v>
      </c>
      <c r="N33" s="4">
        <f t="shared" si="4"/>
        <v>1981.65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>
        <v>5</v>
      </c>
      <c r="I34" s="2">
        <f t="shared" si="1"/>
        <v>5</v>
      </c>
      <c r="J34" s="2">
        <f t="shared" si="2"/>
        <v>5</v>
      </c>
      <c r="K34" s="1"/>
      <c r="L34" s="1">
        <v>15</v>
      </c>
      <c r="M34" s="2">
        <f t="shared" si="3"/>
        <v>15</v>
      </c>
      <c r="N34" s="2" t="str">
        <f t="shared" si="4"/>
        <v/>
      </c>
      <c r="O34" s="2">
        <f t="shared" si="4"/>
        <v>3000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>
        <v>18</v>
      </c>
      <c r="F36" s="2">
        <f t="shared" si="0"/>
        <v>18</v>
      </c>
      <c r="G36" s="1">
        <v>1</v>
      </c>
      <c r="H36" s="1">
        <v>25</v>
      </c>
      <c r="I36" s="2">
        <f t="shared" si="1"/>
        <v>26</v>
      </c>
      <c r="J36" s="2">
        <f t="shared" si="2"/>
        <v>44</v>
      </c>
      <c r="K36" s="1">
        <v>6</v>
      </c>
      <c r="L36" s="1">
        <v>100</v>
      </c>
      <c r="M36" s="2">
        <f t="shared" si="3"/>
        <v>106</v>
      </c>
      <c r="N36" s="2">
        <f t="shared" si="4"/>
        <v>6000</v>
      </c>
      <c r="O36" s="2">
        <f t="shared" si="4"/>
        <v>4000</v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18</v>
      </c>
      <c r="F41" s="4">
        <f t="shared" si="0"/>
        <v>18</v>
      </c>
      <c r="G41" s="3">
        <f>SUM(G34:G40)</f>
        <v>1</v>
      </c>
      <c r="H41" s="3">
        <f>SUM(H34:H40)</f>
        <v>30</v>
      </c>
      <c r="I41" s="4">
        <f t="shared" si="1"/>
        <v>31</v>
      </c>
      <c r="J41" s="4">
        <f t="shared" si="2"/>
        <v>49</v>
      </c>
      <c r="K41" s="3">
        <f>SUM(K34:K40)</f>
        <v>6</v>
      </c>
      <c r="L41" s="3">
        <f>SUM(L34:L40)</f>
        <v>115</v>
      </c>
      <c r="M41" s="4">
        <f t="shared" si="3"/>
        <v>121</v>
      </c>
      <c r="N41" s="4">
        <f t="shared" si="4"/>
        <v>6000</v>
      </c>
      <c r="O41" s="4">
        <f t="shared" si="4"/>
        <v>3833.33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6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6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6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6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6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6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6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7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>
        <v>3</v>
      </c>
      <c r="H51" s="1">
        <v>2</v>
      </c>
      <c r="I51" s="2">
        <f t="shared" si="1"/>
        <v>5</v>
      </c>
      <c r="J51" s="2">
        <f t="shared" si="2"/>
        <v>5</v>
      </c>
      <c r="K51" s="1">
        <v>30</v>
      </c>
      <c r="L51" s="1">
        <v>6</v>
      </c>
      <c r="M51" s="2">
        <f t="shared" si="3"/>
        <v>36</v>
      </c>
      <c r="N51" s="2">
        <f t="shared" si="4"/>
        <v>10000</v>
      </c>
      <c r="O51" s="2">
        <f t="shared" si="4"/>
        <v>3000</v>
      </c>
    </row>
    <row r="52" spans="1:15" ht="15.75">
      <c r="A52" s="19"/>
      <c r="B52" s="18" t="s">
        <v>56</v>
      </c>
      <c r="C52" s="18"/>
      <c r="D52" s="1"/>
      <c r="E52" s="1"/>
      <c r="F52" s="2">
        <f t="shared" si="0"/>
        <v>0</v>
      </c>
      <c r="G52" s="1">
        <v>5</v>
      </c>
      <c r="H52" s="1">
        <v>12</v>
      </c>
      <c r="I52" s="2">
        <f t="shared" si="1"/>
        <v>17</v>
      </c>
      <c r="J52" s="2">
        <f t="shared" si="2"/>
        <v>17</v>
      </c>
      <c r="K52" s="1">
        <v>40</v>
      </c>
      <c r="L52" s="1">
        <v>24</v>
      </c>
      <c r="M52" s="2">
        <f t="shared" si="3"/>
        <v>64</v>
      </c>
      <c r="N52" s="2">
        <f t="shared" si="4"/>
        <v>8000</v>
      </c>
      <c r="O52" s="2">
        <f t="shared" si="4"/>
        <v>2000</v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0</v>
      </c>
      <c r="E58" s="3">
        <f>SUM(E42:E57)-E50</f>
        <v>0</v>
      </c>
      <c r="F58" s="4">
        <f t="shared" si="0"/>
        <v>0</v>
      </c>
      <c r="G58" s="3">
        <f>SUM(G42:G57)-G50</f>
        <v>8</v>
      </c>
      <c r="H58" s="3">
        <f>SUM(H42:H57)-H50</f>
        <v>14</v>
      </c>
      <c r="I58" s="4">
        <f t="shared" si="1"/>
        <v>22</v>
      </c>
      <c r="J58" s="4">
        <f t="shared" si="2"/>
        <v>22</v>
      </c>
      <c r="K58" s="3">
        <f>SUM(K42:K57)-K50</f>
        <v>70</v>
      </c>
      <c r="L58" s="3">
        <f>SUM(L42:L57)-L50</f>
        <v>30</v>
      </c>
      <c r="M58" s="4">
        <f t="shared" si="3"/>
        <v>100</v>
      </c>
      <c r="N58" s="4">
        <f t="shared" si="4"/>
        <v>8750</v>
      </c>
      <c r="O58" s="4">
        <f t="shared" si="4"/>
        <v>2142.86</v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35</v>
      </c>
      <c r="E73" s="1"/>
      <c r="F73" s="2">
        <f t="shared" si="5"/>
        <v>35</v>
      </c>
      <c r="G73" s="1">
        <v>100</v>
      </c>
      <c r="H73" s="1"/>
      <c r="I73" s="2">
        <f t="shared" si="1"/>
        <v>100</v>
      </c>
      <c r="J73" s="2">
        <f t="shared" si="2"/>
        <v>135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35</v>
      </c>
      <c r="E80" s="3">
        <f>SUM(E69:E79)</f>
        <v>0</v>
      </c>
      <c r="F80" s="4">
        <f t="shared" si="5"/>
        <v>35</v>
      </c>
      <c r="G80" s="3">
        <f>SUM(G69:G79)</f>
        <v>100</v>
      </c>
      <c r="H80" s="3">
        <f>SUM(H69:H79)</f>
        <v>0</v>
      </c>
      <c r="I80" s="4">
        <f t="shared" si="1"/>
        <v>100</v>
      </c>
      <c r="J80" s="4">
        <f t="shared" si="2"/>
        <v>135</v>
      </c>
      <c r="K80" s="3">
        <f>SUM(K69:K79)</f>
        <v>0</v>
      </c>
      <c r="L80" s="3">
        <f>SUM(L69:L79)</f>
        <v>0</v>
      </c>
      <c r="M80" s="4">
        <f t="shared" si="3"/>
        <v>0</v>
      </c>
      <c r="N80" s="4">
        <f t="shared" si="4"/>
        <v>0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203</v>
      </c>
      <c r="E81" s="5">
        <f>E8+E19+E25+E33+E41+E58+E68+E80</f>
        <v>65</v>
      </c>
      <c r="F81" s="5">
        <f t="shared" si="5"/>
        <v>268</v>
      </c>
      <c r="G81" s="5">
        <f>G8+G19+G25+G33+G41+G58+G68+G80</f>
        <v>941</v>
      </c>
      <c r="H81" s="5">
        <f>H8+H19+H25+H33+H41+H58+H68+H80</f>
        <v>1527</v>
      </c>
      <c r="I81" s="5">
        <f t="shared" si="1"/>
        <v>2468</v>
      </c>
      <c r="J81" s="5">
        <f t="shared" si="2"/>
        <v>2736</v>
      </c>
      <c r="K81" s="5">
        <f>K8+K19+K25+K33+K41+K58+K68+K80</f>
        <v>5528</v>
      </c>
      <c r="L81" s="5">
        <f>L8+L19+L25+L33+L41+L58+L68+L80</f>
        <v>7013</v>
      </c>
      <c r="M81" s="5">
        <f t="shared" si="3"/>
        <v>12541</v>
      </c>
      <c r="N81" s="5">
        <f t="shared" si="4"/>
        <v>5874.6</v>
      </c>
      <c r="O81" s="5">
        <f t="shared" si="4"/>
        <v>4592.67</v>
      </c>
    </row>
  </sheetData>
  <mergeCells count="88"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A1:H1"/>
    <mergeCell ref="I1:K1"/>
    <mergeCell ref="L1:O1"/>
    <mergeCell ref="A2:C3"/>
    <mergeCell ref="D2:F2"/>
    <mergeCell ref="G2:I2"/>
    <mergeCell ref="J2:J3"/>
    <mergeCell ref="K2:M2"/>
    <mergeCell ref="N2:O2"/>
  </mergeCells>
  <pageMargins left="0.7" right="0.7" top="0.75" bottom="0.75" header="0.3" footer="0.3"/>
  <pageSetup paperSize="9" scale="75" orientation="landscape" verticalDpi="300" r:id="rId1"/>
  <rowBreaks count="1" manualBreakCount="1">
    <brk id="4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O81"/>
  <sheetViews>
    <sheetView rightToLeft="1" tabSelected="1" topLeftCell="A47" workbookViewId="0">
      <selection activeCell="G78" sqref="G78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107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30</v>
      </c>
      <c r="E4" s="1"/>
      <c r="F4" s="2">
        <f t="shared" ref="F4:F67" si="0">D4+E4</f>
        <v>30</v>
      </c>
      <c r="G4" s="1">
        <v>148</v>
      </c>
      <c r="H4" s="1"/>
      <c r="I4" s="2">
        <f>G4+H4</f>
        <v>148</v>
      </c>
      <c r="J4" s="2">
        <f>F4+I4</f>
        <v>178</v>
      </c>
      <c r="K4" s="1">
        <v>2400</v>
      </c>
      <c r="L4" s="1"/>
      <c r="M4" s="2">
        <f>K4+L4</f>
        <v>2400</v>
      </c>
      <c r="N4" s="2">
        <f>IF(G4&gt;0,ROUND(K4/G4*1000,2),"")</f>
        <v>16216.22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2</v>
      </c>
      <c r="E5" s="1"/>
      <c r="F5" s="2">
        <f t="shared" si="0"/>
        <v>2</v>
      </c>
      <c r="G5" s="1">
        <v>5</v>
      </c>
      <c r="H5" s="1"/>
      <c r="I5" s="2">
        <f t="shared" ref="I5:I81" si="1">G5+H5</f>
        <v>5</v>
      </c>
      <c r="J5" s="2">
        <f t="shared" ref="J5:J81" si="2">F5+I5</f>
        <v>7</v>
      </c>
      <c r="K5" s="1">
        <v>40</v>
      </c>
      <c r="L5" s="1"/>
      <c r="M5" s="2">
        <f t="shared" ref="M5:M81" si="3">K5+L5</f>
        <v>40</v>
      </c>
      <c r="N5" s="2">
        <f t="shared" ref="N5:O81" si="4">IF(G5&gt;0,ROUND(K5/G5*1000,2),"")</f>
        <v>8000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1</v>
      </c>
      <c r="E6" s="1"/>
      <c r="F6" s="2">
        <f t="shared" si="0"/>
        <v>1</v>
      </c>
      <c r="G6" s="1">
        <v>3</v>
      </c>
      <c r="H6" s="1"/>
      <c r="I6" s="2">
        <f t="shared" si="1"/>
        <v>3</v>
      </c>
      <c r="J6" s="2">
        <f t="shared" si="2"/>
        <v>4</v>
      </c>
      <c r="K6" s="1">
        <v>24</v>
      </c>
      <c r="L6" s="1"/>
      <c r="M6" s="2">
        <f t="shared" si="3"/>
        <v>24</v>
      </c>
      <c r="N6" s="2">
        <f t="shared" si="4"/>
        <v>8000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33</v>
      </c>
      <c r="E8" s="3">
        <f>SUM(E4:E7)</f>
        <v>0</v>
      </c>
      <c r="F8" s="4">
        <f t="shared" si="0"/>
        <v>33</v>
      </c>
      <c r="G8" s="3">
        <f>SUM(G4:G7)</f>
        <v>156</v>
      </c>
      <c r="H8" s="3">
        <f>SUM(H4:H7)</f>
        <v>0</v>
      </c>
      <c r="I8" s="4">
        <f t="shared" si="1"/>
        <v>156</v>
      </c>
      <c r="J8" s="4">
        <f t="shared" si="2"/>
        <v>189</v>
      </c>
      <c r="K8" s="3">
        <f>SUM(K4:K7)</f>
        <v>2464</v>
      </c>
      <c r="L8" s="3">
        <f>SUM(L4:L7)</f>
        <v>0</v>
      </c>
      <c r="M8" s="4">
        <f t="shared" si="3"/>
        <v>2464</v>
      </c>
      <c r="N8" s="4">
        <f t="shared" si="4"/>
        <v>15794.87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3</v>
      </c>
      <c r="E9" s="1"/>
      <c r="F9" s="2">
        <f t="shared" si="0"/>
        <v>3</v>
      </c>
      <c r="G9" s="1">
        <v>15</v>
      </c>
      <c r="H9" s="1"/>
      <c r="I9" s="2">
        <f t="shared" si="1"/>
        <v>15</v>
      </c>
      <c r="J9" s="2">
        <f t="shared" si="2"/>
        <v>18</v>
      </c>
      <c r="K9" s="1">
        <v>90</v>
      </c>
      <c r="L9" s="1"/>
      <c r="M9" s="2">
        <f t="shared" si="3"/>
        <v>90</v>
      </c>
      <c r="N9" s="2">
        <f t="shared" si="4"/>
        <v>6000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5</v>
      </c>
      <c r="E10" s="1"/>
      <c r="F10" s="2">
        <f t="shared" si="0"/>
        <v>5</v>
      </c>
      <c r="G10" s="1">
        <v>25</v>
      </c>
      <c r="H10" s="1"/>
      <c r="I10" s="2">
        <f t="shared" si="1"/>
        <v>25</v>
      </c>
      <c r="J10" s="2">
        <f t="shared" si="2"/>
        <v>30</v>
      </c>
      <c r="K10" s="1">
        <v>200</v>
      </c>
      <c r="L10" s="1"/>
      <c r="M10" s="2">
        <f t="shared" si="3"/>
        <v>200</v>
      </c>
      <c r="N10" s="2">
        <f t="shared" si="4"/>
        <v>8000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2</v>
      </c>
      <c r="E11" s="1"/>
      <c r="F11" s="2">
        <f t="shared" si="0"/>
        <v>2</v>
      </c>
      <c r="G11" s="1">
        <v>3</v>
      </c>
      <c r="H11" s="1"/>
      <c r="I11" s="2">
        <f t="shared" si="1"/>
        <v>3</v>
      </c>
      <c r="J11" s="2">
        <f t="shared" si="2"/>
        <v>5</v>
      </c>
      <c r="K11" s="1">
        <v>24</v>
      </c>
      <c r="L11" s="1"/>
      <c r="M11" s="2">
        <f t="shared" si="3"/>
        <v>24</v>
      </c>
      <c r="N11" s="2">
        <f t="shared" si="4"/>
        <v>8000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2</v>
      </c>
      <c r="E12" s="1"/>
      <c r="F12" s="2">
        <f t="shared" si="0"/>
        <v>2</v>
      </c>
      <c r="G12" s="1">
        <v>5</v>
      </c>
      <c r="H12" s="1"/>
      <c r="I12" s="2">
        <f t="shared" si="1"/>
        <v>5</v>
      </c>
      <c r="J12" s="2">
        <f t="shared" si="2"/>
        <v>7</v>
      </c>
      <c r="K12" s="1">
        <v>40</v>
      </c>
      <c r="L12" s="1"/>
      <c r="M12" s="2">
        <f t="shared" si="3"/>
        <v>40</v>
      </c>
      <c r="N12" s="2">
        <f t="shared" si="4"/>
        <v>8000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10</v>
      </c>
      <c r="E13" s="1"/>
      <c r="F13" s="2">
        <f t="shared" si="0"/>
        <v>10</v>
      </c>
      <c r="G13" s="1">
        <v>17</v>
      </c>
      <c r="H13" s="1"/>
      <c r="I13" s="2">
        <f t="shared" si="1"/>
        <v>17</v>
      </c>
      <c r="J13" s="2">
        <f t="shared" si="2"/>
        <v>27</v>
      </c>
      <c r="K13" s="1">
        <v>204</v>
      </c>
      <c r="L13" s="1"/>
      <c r="M13" s="2">
        <f t="shared" si="3"/>
        <v>204</v>
      </c>
      <c r="N13" s="2">
        <f t="shared" si="4"/>
        <v>12000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25</v>
      </c>
      <c r="E15" s="1"/>
      <c r="F15" s="2">
        <f t="shared" si="0"/>
        <v>25</v>
      </c>
      <c r="G15" s="1">
        <v>100</v>
      </c>
      <c r="H15" s="1"/>
      <c r="I15" s="2">
        <f t="shared" si="1"/>
        <v>100</v>
      </c>
      <c r="J15" s="2">
        <f t="shared" si="2"/>
        <v>125</v>
      </c>
      <c r="K15" s="1">
        <v>150</v>
      </c>
      <c r="L15" s="1"/>
      <c r="M15" s="2">
        <f t="shared" si="3"/>
        <v>150</v>
      </c>
      <c r="N15" s="2">
        <f t="shared" si="4"/>
        <v>1500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/>
      <c r="E16" s="1"/>
      <c r="F16" s="2">
        <f t="shared" si="0"/>
        <v>0</v>
      </c>
      <c r="G16" s="1"/>
      <c r="H16" s="1"/>
      <c r="I16" s="2">
        <f t="shared" si="1"/>
        <v>0</v>
      </c>
      <c r="J16" s="2">
        <f t="shared" si="2"/>
        <v>0</v>
      </c>
      <c r="K16" s="1"/>
      <c r="L16" s="1"/>
      <c r="M16" s="2">
        <f t="shared" si="3"/>
        <v>0</v>
      </c>
      <c r="N16" s="2" t="str">
        <f t="shared" si="4"/>
        <v/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47</v>
      </c>
      <c r="E19" s="3">
        <f>SUM(E9:E18)</f>
        <v>0</v>
      </c>
      <c r="F19" s="4">
        <f t="shared" si="0"/>
        <v>47</v>
      </c>
      <c r="G19" s="3">
        <f>SUM(G9:G18)</f>
        <v>165</v>
      </c>
      <c r="H19" s="3">
        <f>SUM(H9:H18)</f>
        <v>0</v>
      </c>
      <c r="I19" s="4">
        <f t="shared" si="1"/>
        <v>165</v>
      </c>
      <c r="J19" s="4">
        <f t="shared" si="2"/>
        <v>212</v>
      </c>
      <c r="K19" s="3">
        <f>SUM(K9:K18)</f>
        <v>708</v>
      </c>
      <c r="L19" s="3">
        <f>SUM(L9:L18)</f>
        <v>0</v>
      </c>
      <c r="M19" s="4">
        <f t="shared" si="3"/>
        <v>708</v>
      </c>
      <c r="N19" s="4">
        <f t="shared" si="4"/>
        <v>4290.91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10</v>
      </c>
      <c r="E20" s="1">
        <v>5</v>
      </c>
      <c r="F20" s="2">
        <f t="shared" si="0"/>
        <v>15</v>
      </c>
      <c r="G20" s="1">
        <v>135</v>
      </c>
      <c r="H20" s="1">
        <v>30</v>
      </c>
      <c r="I20" s="2">
        <f t="shared" si="1"/>
        <v>165</v>
      </c>
      <c r="J20" s="2">
        <f t="shared" si="2"/>
        <v>180</v>
      </c>
      <c r="K20" s="1">
        <v>1620</v>
      </c>
      <c r="L20" s="1">
        <v>90</v>
      </c>
      <c r="M20" s="2">
        <f t="shared" si="3"/>
        <v>1710</v>
      </c>
      <c r="N20" s="2">
        <f t="shared" si="4"/>
        <v>12000</v>
      </c>
      <c r="O20" s="2">
        <f t="shared" si="4"/>
        <v>3000</v>
      </c>
    </row>
    <row r="21" spans="1:15" ht="15.75">
      <c r="A21" s="19"/>
      <c r="B21" s="18" t="s">
        <v>33</v>
      </c>
      <c r="C21" s="18"/>
      <c r="D21" s="1">
        <v>1</v>
      </c>
      <c r="E21" s="1"/>
      <c r="F21" s="2">
        <f t="shared" si="0"/>
        <v>1</v>
      </c>
      <c r="G21" s="1">
        <v>8</v>
      </c>
      <c r="H21" s="1"/>
      <c r="I21" s="2">
        <f t="shared" si="1"/>
        <v>8</v>
      </c>
      <c r="J21" s="2">
        <f t="shared" si="2"/>
        <v>9</v>
      </c>
      <c r="K21" s="1">
        <v>40</v>
      </c>
      <c r="L21" s="1"/>
      <c r="M21" s="2">
        <f t="shared" si="3"/>
        <v>40</v>
      </c>
      <c r="N21" s="2">
        <f t="shared" si="4"/>
        <v>5000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1</v>
      </c>
      <c r="E22" s="1"/>
      <c r="F22" s="2">
        <f t="shared" si="0"/>
        <v>1</v>
      </c>
      <c r="G22" s="1">
        <v>8</v>
      </c>
      <c r="H22" s="1"/>
      <c r="I22" s="2">
        <f t="shared" si="1"/>
        <v>8</v>
      </c>
      <c r="J22" s="2">
        <f t="shared" si="2"/>
        <v>9</v>
      </c>
      <c r="K22" s="1">
        <v>80</v>
      </c>
      <c r="L22" s="1"/>
      <c r="M22" s="2">
        <f t="shared" si="3"/>
        <v>80</v>
      </c>
      <c r="N22" s="2">
        <f t="shared" si="4"/>
        <v>10000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12</v>
      </c>
      <c r="E25" s="3">
        <f>SUM(E20:E24)</f>
        <v>5</v>
      </c>
      <c r="F25" s="4">
        <f t="shared" si="0"/>
        <v>17</v>
      </c>
      <c r="G25" s="3">
        <f>SUM(G20:G24)</f>
        <v>151</v>
      </c>
      <c r="H25" s="3">
        <f>SUM(H20:H24)</f>
        <v>30</v>
      </c>
      <c r="I25" s="4">
        <f t="shared" si="1"/>
        <v>181</v>
      </c>
      <c r="J25" s="4">
        <f t="shared" si="2"/>
        <v>198</v>
      </c>
      <c r="K25" s="3">
        <f>SUM(K20:K24)</f>
        <v>1740</v>
      </c>
      <c r="L25" s="3">
        <f>SUM(L20:L24)</f>
        <v>90</v>
      </c>
      <c r="M25" s="4">
        <f t="shared" si="3"/>
        <v>1830</v>
      </c>
      <c r="N25" s="4">
        <f t="shared" si="4"/>
        <v>11523.18</v>
      </c>
      <c r="O25" s="4">
        <f t="shared" si="4"/>
        <v>3000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5</v>
      </c>
      <c r="E27" s="1">
        <v>200</v>
      </c>
      <c r="F27" s="2">
        <f t="shared" si="0"/>
        <v>205</v>
      </c>
      <c r="G27" s="1">
        <v>35</v>
      </c>
      <c r="H27" s="1">
        <v>35</v>
      </c>
      <c r="I27" s="2">
        <f t="shared" si="1"/>
        <v>70</v>
      </c>
      <c r="J27" s="2">
        <f t="shared" si="2"/>
        <v>275</v>
      </c>
      <c r="K27" s="1">
        <v>28</v>
      </c>
      <c r="L27" s="1">
        <v>14</v>
      </c>
      <c r="M27" s="2">
        <f t="shared" si="3"/>
        <v>42</v>
      </c>
      <c r="N27" s="2">
        <f t="shared" si="4"/>
        <v>800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30</v>
      </c>
      <c r="E28" s="1"/>
      <c r="F28" s="2">
        <f t="shared" si="0"/>
        <v>30</v>
      </c>
      <c r="G28" s="1">
        <v>70</v>
      </c>
      <c r="H28" s="1"/>
      <c r="I28" s="2">
        <f t="shared" si="1"/>
        <v>70</v>
      </c>
      <c r="J28" s="2">
        <f t="shared" si="2"/>
        <v>100</v>
      </c>
      <c r="K28" s="1">
        <v>140</v>
      </c>
      <c r="L28" s="1"/>
      <c r="M28" s="2">
        <f t="shared" si="3"/>
        <v>140</v>
      </c>
      <c r="N28" s="2">
        <f t="shared" si="4"/>
        <v>2000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/>
      <c r="E30" s="1"/>
      <c r="F30" s="2">
        <f t="shared" si="0"/>
        <v>0</v>
      </c>
      <c r="G30" s="1">
        <v>3</v>
      </c>
      <c r="H30" s="1"/>
      <c r="I30" s="2">
        <f t="shared" si="1"/>
        <v>3</v>
      </c>
      <c r="J30" s="2">
        <f t="shared" si="2"/>
        <v>3</v>
      </c>
      <c r="K30" s="1">
        <v>9</v>
      </c>
      <c r="L30" s="1"/>
      <c r="M30" s="2">
        <f t="shared" si="3"/>
        <v>9</v>
      </c>
      <c r="N30" s="2">
        <f t="shared" si="4"/>
        <v>3000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35</v>
      </c>
      <c r="E33" s="3">
        <f>SUM(E26:E32)</f>
        <v>200</v>
      </c>
      <c r="F33" s="4">
        <f t="shared" si="0"/>
        <v>235</v>
      </c>
      <c r="G33" s="3">
        <f>SUM(G26:G32)</f>
        <v>108</v>
      </c>
      <c r="H33" s="3">
        <f>SUM(H26:H32)</f>
        <v>35</v>
      </c>
      <c r="I33" s="4">
        <f t="shared" si="1"/>
        <v>143</v>
      </c>
      <c r="J33" s="4">
        <f t="shared" si="2"/>
        <v>378</v>
      </c>
      <c r="K33" s="3">
        <f>SUM(K26:K32)</f>
        <v>177</v>
      </c>
      <c r="L33" s="3">
        <f>SUM(L26:L32)</f>
        <v>14</v>
      </c>
      <c r="M33" s="4">
        <f t="shared" si="3"/>
        <v>191</v>
      </c>
      <c r="N33" s="4">
        <f t="shared" si="4"/>
        <v>1638.89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>
        <v>1</v>
      </c>
      <c r="I34" s="2">
        <f t="shared" si="1"/>
        <v>1</v>
      </c>
      <c r="J34" s="2">
        <f t="shared" si="2"/>
        <v>1</v>
      </c>
      <c r="K34" s="1"/>
      <c r="L34" s="1">
        <v>3</v>
      </c>
      <c r="M34" s="2">
        <f t="shared" si="3"/>
        <v>3</v>
      </c>
      <c r="N34" s="2" t="str">
        <f t="shared" si="4"/>
        <v/>
      </c>
      <c r="O34" s="2">
        <f t="shared" si="4"/>
        <v>3000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>
        <v>1</v>
      </c>
      <c r="H36" s="1"/>
      <c r="I36" s="2">
        <f t="shared" si="1"/>
        <v>1</v>
      </c>
      <c r="J36" s="2">
        <f t="shared" si="2"/>
        <v>1</v>
      </c>
      <c r="K36" s="1">
        <v>4</v>
      </c>
      <c r="L36" s="1"/>
      <c r="M36" s="2">
        <f t="shared" si="3"/>
        <v>4</v>
      </c>
      <c r="N36" s="2">
        <f t="shared" si="4"/>
        <v>4000</v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0</v>
      </c>
      <c r="F41" s="4">
        <f t="shared" si="0"/>
        <v>0</v>
      </c>
      <c r="G41" s="3">
        <f>SUM(G34:G40)</f>
        <v>1</v>
      </c>
      <c r="H41" s="3">
        <f>SUM(H34:H40)</f>
        <v>1</v>
      </c>
      <c r="I41" s="4">
        <f t="shared" si="1"/>
        <v>2</v>
      </c>
      <c r="J41" s="4">
        <f t="shared" si="2"/>
        <v>2</v>
      </c>
      <c r="K41" s="3">
        <f>SUM(K34:K40)</f>
        <v>4</v>
      </c>
      <c r="L41" s="3">
        <f>SUM(L34:L40)</f>
        <v>3</v>
      </c>
      <c r="M41" s="4">
        <f t="shared" si="3"/>
        <v>7</v>
      </c>
      <c r="N41" s="4">
        <f t="shared" si="4"/>
        <v>4000</v>
      </c>
      <c r="O41" s="4">
        <f t="shared" si="4"/>
        <v>3000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1</v>
      </c>
      <c r="E52" s="1"/>
      <c r="F52" s="2">
        <f t="shared" si="0"/>
        <v>1</v>
      </c>
      <c r="G52" s="1">
        <v>1</v>
      </c>
      <c r="H52" s="1"/>
      <c r="I52" s="2">
        <f t="shared" si="1"/>
        <v>1</v>
      </c>
      <c r="J52" s="2">
        <f t="shared" si="2"/>
        <v>2</v>
      </c>
      <c r="K52" s="1">
        <v>5</v>
      </c>
      <c r="L52" s="1"/>
      <c r="M52" s="2">
        <f t="shared" si="3"/>
        <v>5</v>
      </c>
      <c r="N52" s="2">
        <f t="shared" si="4"/>
        <v>5000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</v>
      </c>
      <c r="E58" s="3">
        <f>SUM(E42:E57)-E50</f>
        <v>0</v>
      </c>
      <c r="F58" s="4">
        <f t="shared" si="0"/>
        <v>1</v>
      </c>
      <c r="G58" s="3">
        <f>SUM(G42:G57)-G50</f>
        <v>1</v>
      </c>
      <c r="H58" s="3">
        <f>SUM(H42:H57)-H50</f>
        <v>0</v>
      </c>
      <c r="I58" s="4">
        <f t="shared" si="1"/>
        <v>1</v>
      </c>
      <c r="J58" s="4">
        <f t="shared" si="2"/>
        <v>2</v>
      </c>
      <c r="K58" s="3">
        <f>SUM(K42:K57)-K50</f>
        <v>5</v>
      </c>
      <c r="L58" s="3">
        <f>SUM(L42:L57)-L50</f>
        <v>0</v>
      </c>
      <c r="M58" s="4">
        <f t="shared" si="3"/>
        <v>5</v>
      </c>
      <c r="N58" s="4">
        <f t="shared" si="4"/>
        <v>5000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10</v>
      </c>
      <c r="E73" s="1"/>
      <c r="F73" s="2">
        <f t="shared" si="5"/>
        <v>10</v>
      </c>
      <c r="G73" s="1">
        <v>85</v>
      </c>
      <c r="H73" s="1"/>
      <c r="I73" s="2">
        <f t="shared" si="1"/>
        <v>85</v>
      </c>
      <c r="J73" s="2">
        <f t="shared" si="2"/>
        <v>95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>
        <v>30</v>
      </c>
      <c r="H76" s="1"/>
      <c r="I76" s="2">
        <f t="shared" si="1"/>
        <v>30</v>
      </c>
      <c r="J76" s="2">
        <f t="shared" si="2"/>
        <v>30</v>
      </c>
      <c r="K76" s="1">
        <v>21</v>
      </c>
      <c r="L76" s="1"/>
      <c r="M76" s="2">
        <f t="shared" si="3"/>
        <v>21</v>
      </c>
      <c r="N76" s="2">
        <f t="shared" si="4"/>
        <v>700</v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>
        <v>3.5</v>
      </c>
      <c r="H77" s="1"/>
      <c r="I77" s="2">
        <f t="shared" si="1"/>
        <v>3.5</v>
      </c>
      <c r="J77" s="2">
        <f t="shared" si="2"/>
        <v>3.5</v>
      </c>
      <c r="K77" s="1">
        <v>612</v>
      </c>
      <c r="L77" s="1"/>
      <c r="M77" s="2">
        <f t="shared" si="3"/>
        <v>612</v>
      </c>
      <c r="N77" s="2">
        <f t="shared" si="4"/>
        <v>174857.14</v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>
        <v>0.1</v>
      </c>
      <c r="H78" s="1"/>
      <c r="I78" s="2">
        <f t="shared" si="1"/>
        <v>0.1</v>
      </c>
      <c r="J78" s="2">
        <f t="shared" si="2"/>
        <v>0.1</v>
      </c>
      <c r="K78" s="1">
        <v>60</v>
      </c>
      <c r="L78" s="1"/>
      <c r="M78" s="2">
        <f t="shared" si="3"/>
        <v>60</v>
      </c>
      <c r="N78" s="2">
        <f t="shared" si="4"/>
        <v>600000</v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10</v>
      </c>
      <c r="E80" s="3">
        <f>SUM(E69:E79)</f>
        <v>0</v>
      </c>
      <c r="F80" s="4">
        <f t="shared" si="5"/>
        <v>10</v>
      </c>
      <c r="G80" s="3">
        <f>SUM(G69:G79)</f>
        <v>118.6</v>
      </c>
      <c r="H80" s="3">
        <f>SUM(H69:H79)</f>
        <v>0</v>
      </c>
      <c r="I80" s="4">
        <f t="shared" si="1"/>
        <v>118.6</v>
      </c>
      <c r="J80" s="4">
        <f t="shared" si="2"/>
        <v>128.6</v>
      </c>
      <c r="K80" s="3">
        <f>SUM(K69:K79)</f>
        <v>693</v>
      </c>
      <c r="L80" s="3">
        <f>SUM(L69:L79)</f>
        <v>0</v>
      </c>
      <c r="M80" s="4">
        <f t="shared" si="3"/>
        <v>693</v>
      </c>
      <c r="N80" s="4">
        <f t="shared" si="4"/>
        <v>5843.17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138</v>
      </c>
      <c r="E81" s="5">
        <f>E8+E19+E25+E33+E41+E58+E68+E80</f>
        <v>205</v>
      </c>
      <c r="F81" s="5">
        <f t="shared" si="5"/>
        <v>343</v>
      </c>
      <c r="G81" s="5">
        <f>G8+G19+G25+G33+G41+G58+G68+G80</f>
        <v>700.6</v>
      </c>
      <c r="H81" s="5">
        <f>H8+H19+H25+H33+H41+H58+H68+H80</f>
        <v>66</v>
      </c>
      <c r="I81" s="5">
        <f t="shared" si="1"/>
        <v>766.6</v>
      </c>
      <c r="J81" s="5">
        <f t="shared" si="2"/>
        <v>1109.5999999999999</v>
      </c>
      <c r="K81" s="5">
        <f>K8+K19+K25+K33+K41+K58+K68+K80</f>
        <v>5791</v>
      </c>
      <c r="L81" s="5">
        <f>L8+L19+L25+L33+L41+L58+L68+L80</f>
        <v>107</v>
      </c>
      <c r="M81" s="5">
        <f t="shared" si="3"/>
        <v>5898</v>
      </c>
      <c r="N81" s="5">
        <f t="shared" si="4"/>
        <v>8265.77</v>
      </c>
      <c r="O81" s="5">
        <f t="shared" si="4"/>
        <v>1621.21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K35" sqref="K35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108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f>بانه!D4+بیجار!D4+سقز!D4+سنندج!D4+قروه!D4+مریوان!D4+دیواندره!D4+کامیاران!D4+سروآباد!D4+دهگلان!D4</f>
        <v>460</v>
      </c>
      <c r="E4" s="1">
        <f>بانه!E4+بیجار!E4+سقز!E4+سنندج!E4+قروه!E4+مریوان!E4+دیواندره!E4+کامیاران!E4+سروآباد!E4+دهگلان!E4</f>
        <v>0</v>
      </c>
      <c r="F4" s="2">
        <f t="shared" ref="F4:F67" si="0">D4+E4</f>
        <v>460</v>
      </c>
      <c r="G4" s="1">
        <f>بانه!G4+بیجار!G4+سقز!G4+سنندج!G4+قروه!G4+مریوان!G4+دیواندره!G4+کامیاران!G4+سروآباد!G4+دهگلان!G4</f>
        <v>2338</v>
      </c>
      <c r="H4" s="1">
        <f>بانه!H4+بیجار!H4+سقز!H4+سنندج!H4+قروه!H4+مریوان!H4+دیواندره!H4+کامیاران!H4+سروآباد!H4+دهگلان!H4</f>
        <v>0</v>
      </c>
      <c r="I4" s="2">
        <f>G4+H4</f>
        <v>2338</v>
      </c>
      <c r="J4" s="2">
        <f>F4+I4</f>
        <v>2798</v>
      </c>
      <c r="K4" s="1">
        <f>بانه!K4+بیجار!K4+سقز!K4+سنندج!K4+قروه!K4+مریوان!K4+دیواندره!K4+کامیاران!K4+سروآباد!K4+دهگلان!K4</f>
        <v>45625</v>
      </c>
      <c r="L4" s="1">
        <f>بانه!L4+بیجار!L4+سقز!L4+سنندج!L4+قروه!L4+مریوان!L4+دیواندره!L4+کامیاران!L4+سروآباد!L4+دهگلان!L4</f>
        <v>0</v>
      </c>
      <c r="M4" s="2">
        <f>K4+L4</f>
        <v>45625</v>
      </c>
      <c r="N4" s="2">
        <f>IF(G4&gt;0,ROUND(K4/G4*1000,2),"")</f>
        <v>19514.54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f>بانه!D5+بیجار!D5+سقز!D5+سنندج!D5+قروه!D5+مریوان!D5+دیواندره!D5+کامیاران!D5+سروآباد!D5+دهگلان!D5</f>
        <v>40</v>
      </c>
      <c r="E5" s="1">
        <f>بانه!E5+بیجار!E5+سقز!E5+سنندج!E5+قروه!E5+مریوان!E5+دیواندره!E5+کامیاران!E5+سروآباد!E5+دهگلان!E5</f>
        <v>3</v>
      </c>
      <c r="F5" s="2">
        <f t="shared" si="0"/>
        <v>43</v>
      </c>
      <c r="G5" s="1">
        <f>بانه!G5+بیجار!G5+سقز!G5+سنندج!G5+قروه!G5+مریوان!G5+دیواندره!G5+کامیاران!G5+سروآباد!G5+دهگلان!G5</f>
        <v>282</v>
      </c>
      <c r="H5" s="1">
        <f>بانه!H5+بیجار!H5+سقز!H5+سنندج!H5+قروه!H5+مریوان!H5+دیواندره!H5+کامیاران!H5+سروآباد!H5+دهگلان!H5</f>
        <v>36</v>
      </c>
      <c r="I5" s="2">
        <f t="shared" ref="I5:I81" si="1">G5+H5</f>
        <v>318</v>
      </c>
      <c r="J5" s="2">
        <f t="shared" ref="J5:J81" si="2">F5+I5</f>
        <v>361</v>
      </c>
      <c r="K5" s="1">
        <f>بانه!K5+بیجار!K5+سقز!K5+سنندج!K5+قروه!K5+مریوان!K5+دیواندره!K5+کامیاران!K5+سروآباد!K5+دهگلان!K5</f>
        <v>3239</v>
      </c>
      <c r="L5" s="1">
        <f>بانه!L5+بیجار!L5+سقز!L5+سنندج!L5+قروه!L5+مریوان!L5+دیواندره!L5+کامیاران!L5+سروآباد!L5+دهگلان!L5</f>
        <v>162</v>
      </c>
      <c r="M5" s="2">
        <f t="shared" ref="M5:M81" si="3">K5+L5</f>
        <v>3401</v>
      </c>
      <c r="N5" s="2">
        <f t="shared" ref="N5:O81" si="4">IF(G5&gt;0,ROUND(K5/G5*1000,2),"")</f>
        <v>11485.82</v>
      </c>
      <c r="O5" s="2">
        <f t="shared" si="4"/>
        <v>4500</v>
      </c>
    </row>
    <row r="6" spans="1:15" ht="15.75">
      <c r="A6" s="19"/>
      <c r="B6" s="18" t="s">
        <v>22</v>
      </c>
      <c r="C6" s="18"/>
      <c r="D6" s="1">
        <f>بانه!D6+بیجار!D6+سقز!D6+سنندج!D6+قروه!D6+مریوان!D6+دیواندره!D6+کامیاران!D6+سروآباد!D6+دهگلان!D6</f>
        <v>40</v>
      </c>
      <c r="E6" s="1">
        <f>بانه!E6+بیجار!E6+سقز!E6+سنندج!E6+قروه!E6+مریوان!E6+دیواندره!E6+کامیاران!E6+سروآباد!E6+دهگلان!E6</f>
        <v>0</v>
      </c>
      <c r="F6" s="2">
        <f t="shared" si="0"/>
        <v>40</v>
      </c>
      <c r="G6" s="1">
        <f>بانه!G6+بیجار!G6+سقز!G6+سنندج!G6+قروه!G6+مریوان!G6+دیواندره!G6+کامیاران!G6+سروآباد!G6+دهگلان!G6</f>
        <v>274</v>
      </c>
      <c r="H6" s="1">
        <f>بانه!H6+بیجار!H6+سقز!H6+سنندج!H6+قروه!H6+مریوان!H6+دیواندره!H6+کامیاران!H6+سروآباد!H6+دهگلان!H6</f>
        <v>0</v>
      </c>
      <c r="I6" s="2">
        <f t="shared" si="1"/>
        <v>274</v>
      </c>
      <c r="J6" s="2">
        <f t="shared" si="2"/>
        <v>314</v>
      </c>
      <c r="K6" s="1">
        <f>بانه!K6+بیجار!K6+سقز!K6+سنندج!K6+قروه!K6+مریوان!K6+دیواندره!K6+کامیاران!K6+سروآباد!K6+دهگلان!K6</f>
        <v>3333</v>
      </c>
      <c r="L6" s="1">
        <f>بانه!L6+بیجار!L6+سقز!L6+سنندج!L6+قروه!L6+مریوان!L6+دیواندره!L6+کامیاران!L6+سروآباد!L6+دهگلان!L6</f>
        <v>0</v>
      </c>
      <c r="M6" s="2">
        <f t="shared" si="3"/>
        <v>3333</v>
      </c>
      <c r="N6" s="2">
        <f t="shared" si="4"/>
        <v>12164.23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>
        <f>بانه!D7+بیجار!D7+سقز!D7+سنندج!D7+قروه!D7+مریوان!D7+دیواندره!D7+کامیاران!D7+سروآباد!D7+دهگلان!D7</f>
        <v>0</v>
      </c>
      <c r="E7" s="1">
        <f>بانه!E7+بیجار!E7+سقز!E7+سنندج!E7+قروه!E7+مریوان!E7+دیواندره!E7+کامیاران!E7+سروآباد!E7+دهگلان!E7</f>
        <v>0</v>
      </c>
      <c r="F7" s="2">
        <f t="shared" si="0"/>
        <v>0</v>
      </c>
      <c r="G7" s="1">
        <f>بانه!G7+بیجار!G7+سقز!G7+سنندج!G7+قروه!G7+مریوان!G7+دیواندره!G7+کامیاران!G7+سروآباد!G7+دهگلان!G7</f>
        <v>0</v>
      </c>
      <c r="H7" s="1">
        <f>بانه!H7+بیجار!H7+سقز!H7+سنندج!H7+قروه!H7+مریوان!H7+دیواندره!H7+کامیاران!H7+سروآباد!H7+دهگلان!H7</f>
        <v>0</v>
      </c>
      <c r="I7" s="2">
        <f t="shared" si="1"/>
        <v>0</v>
      </c>
      <c r="J7" s="2">
        <f t="shared" si="2"/>
        <v>0</v>
      </c>
      <c r="K7" s="1">
        <f>بانه!K7+بیجار!K7+سقز!K7+سنندج!K7+قروه!K7+مریوان!K7+دیواندره!K7+کامیاران!K7+سروآباد!K7+دهگلان!K7</f>
        <v>0</v>
      </c>
      <c r="L7" s="1">
        <f>بانه!L7+بیجار!L7+سقز!L7+سنندج!L7+قروه!L7+مریوان!L7+دیواندره!L7+کامیاران!L7+سروآباد!L7+دهگلان!L7</f>
        <v>0</v>
      </c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540</v>
      </c>
      <c r="E8" s="3">
        <f>SUM(E4:E7)</f>
        <v>3</v>
      </c>
      <c r="F8" s="4">
        <f t="shared" si="0"/>
        <v>543</v>
      </c>
      <c r="G8" s="3">
        <f>SUM(G4:G7)</f>
        <v>2894</v>
      </c>
      <c r="H8" s="3">
        <f>SUM(H4:H7)</f>
        <v>36</v>
      </c>
      <c r="I8" s="4">
        <f t="shared" si="1"/>
        <v>2930</v>
      </c>
      <c r="J8" s="4">
        <f t="shared" si="2"/>
        <v>3473</v>
      </c>
      <c r="K8" s="3">
        <f>SUM(K4:K7)</f>
        <v>52197</v>
      </c>
      <c r="L8" s="3">
        <f>SUM(L4:L7)</f>
        <v>162</v>
      </c>
      <c r="M8" s="4">
        <f t="shared" si="3"/>
        <v>52359</v>
      </c>
      <c r="N8" s="4">
        <f t="shared" si="4"/>
        <v>18036.28</v>
      </c>
      <c r="O8" s="4">
        <f t="shared" si="4"/>
        <v>4500</v>
      </c>
    </row>
    <row r="9" spans="1:15" ht="15.75">
      <c r="A9" s="19" t="s">
        <v>92</v>
      </c>
      <c r="B9" s="18" t="s">
        <v>23</v>
      </c>
      <c r="C9" s="18"/>
      <c r="D9" s="1">
        <f>بانه!D9+بیجار!D9+سقز!D9+سنندج!D9+قروه!D9+مریوان!D9+دیواندره!D9+کامیاران!D9+سروآباد!D9+دهگلان!D9</f>
        <v>204</v>
      </c>
      <c r="E9" s="1">
        <f>بانه!E9+بیجار!E9+سقز!E9+سنندج!E9+قروه!E9+مریوان!E9+دیواندره!E9+کامیاران!E9+سروآباد!E9+دهگلان!E9</f>
        <v>0</v>
      </c>
      <c r="F9" s="2">
        <f t="shared" si="0"/>
        <v>204</v>
      </c>
      <c r="G9" s="1">
        <f>بانه!G9+بیجار!G9+سقز!G9+سنندج!G9+قروه!G9+مریوان!G9+دیواندره!G9+کامیاران!G9+سروآباد!G9+دهگلان!G9</f>
        <v>803</v>
      </c>
      <c r="H9" s="1">
        <f>بانه!H9+بیجار!H9+سقز!H9+سنندج!H9+قروه!H9+مریوان!H9+دیواندره!H9+کامیاران!H9+سروآباد!H9+دهگلان!H9</f>
        <v>0</v>
      </c>
      <c r="I9" s="2">
        <f t="shared" si="1"/>
        <v>803</v>
      </c>
      <c r="J9" s="2">
        <f t="shared" si="2"/>
        <v>1007</v>
      </c>
      <c r="K9" s="1">
        <f>بانه!K9+بیجار!K9+سقز!K9+سنندج!K9+قروه!K9+مریوان!K9+دیواندره!K9+کامیاران!K9+سروآباد!K9+دهگلان!K9</f>
        <v>6287</v>
      </c>
      <c r="L9" s="1">
        <f>بانه!L9+بیجار!L9+سقز!L9+سنندج!L9+قروه!L9+مریوان!L9+دیواندره!L9+کامیاران!L9+سروآباد!L9+دهگلان!L9</f>
        <v>0</v>
      </c>
      <c r="M9" s="2">
        <f t="shared" si="3"/>
        <v>6287</v>
      </c>
      <c r="N9" s="2">
        <f t="shared" si="4"/>
        <v>7829.39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f>بانه!D10+بیجار!D10+سقز!D10+سنندج!D10+قروه!D10+مریوان!D10+دیواندره!D10+کامیاران!D10+سروآباد!D10+دهگلان!D10</f>
        <v>139</v>
      </c>
      <c r="E10" s="1">
        <f>بانه!E10+بیجار!E10+سقز!E10+سنندج!E10+قروه!E10+مریوان!E10+دیواندره!E10+کامیاران!E10+سروآباد!E10+دهگلان!E10</f>
        <v>0</v>
      </c>
      <c r="F10" s="2">
        <f t="shared" si="0"/>
        <v>139</v>
      </c>
      <c r="G10" s="1">
        <f>بانه!G10+بیجار!G10+سقز!G10+سنندج!G10+قروه!G10+مریوان!G10+دیواندره!G10+کامیاران!G10+سروآباد!G10+دهگلان!G10</f>
        <v>715</v>
      </c>
      <c r="H10" s="1">
        <f>بانه!H10+بیجار!H10+سقز!H10+سنندج!H10+قروه!H10+مریوان!H10+دیواندره!H10+کامیاران!H10+سروآباد!H10+دهگلان!H10</f>
        <v>0</v>
      </c>
      <c r="I10" s="2">
        <f t="shared" si="1"/>
        <v>715</v>
      </c>
      <c r="J10" s="2">
        <f t="shared" si="2"/>
        <v>854</v>
      </c>
      <c r="K10" s="1">
        <f>بانه!K10+بیجار!K10+سقز!K10+سنندج!K10+قروه!K10+مریوان!K10+دیواندره!K10+کامیاران!K10+سروآباد!K10+دهگلان!K10</f>
        <v>6776</v>
      </c>
      <c r="L10" s="1">
        <f>بانه!L10+بیجار!L10+سقز!L10+سنندج!L10+قروه!L10+مریوان!L10+دیواندره!L10+کامیاران!L10+سروآباد!L10+دهگلان!L10</f>
        <v>0</v>
      </c>
      <c r="M10" s="2">
        <f t="shared" si="3"/>
        <v>6776</v>
      </c>
      <c r="N10" s="2">
        <f t="shared" si="4"/>
        <v>9476.92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f>بانه!D11+بیجار!D11+سقز!D11+سنندج!D11+قروه!D11+مریوان!D11+دیواندره!D11+کامیاران!D11+سروآباد!D11+دهگلان!D11</f>
        <v>34</v>
      </c>
      <c r="E11" s="1">
        <f>بانه!E11+بیجار!E11+سقز!E11+سنندج!E11+قروه!E11+مریوان!E11+دیواندره!E11+کامیاران!E11+سروآباد!E11+دهگلان!E11</f>
        <v>0</v>
      </c>
      <c r="F11" s="2">
        <f t="shared" si="0"/>
        <v>34</v>
      </c>
      <c r="G11" s="1">
        <f>بانه!G11+بیجار!G11+سقز!G11+سنندج!G11+قروه!G11+مریوان!G11+دیواندره!G11+کامیاران!G11+سروآباد!G11+دهگلان!G11</f>
        <v>184</v>
      </c>
      <c r="H11" s="1">
        <f>بانه!H11+بیجار!H11+سقز!H11+سنندج!H11+قروه!H11+مریوان!H11+دیواندره!H11+کامیاران!H11+سروآباد!H11+دهگلان!H11</f>
        <v>0</v>
      </c>
      <c r="I11" s="2">
        <f t="shared" si="1"/>
        <v>184</v>
      </c>
      <c r="J11" s="2">
        <f t="shared" si="2"/>
        <v>218</v>
      </c>
      <c r="K11" s="1">
        <f>بانه!K11+بیجار!K11+سقز!K11+سنندج!K11+قروه!K11+مریوان!K11+دیواندره!K11+کامیاران!K11+سروآباد!K11+دهگلان!K11</f>
        <v>1760</v>
      </c>
      <c r="L11" s="1">
        <f>بانه!L11+بیجار!L11+سقز!L11+سنندج!L11+قروه!L11+مریوان!L11+دیواندره!L11+کامیاران!L11+سروآباد!L11+دهگلان!L11</f>
        <v>0</v>
      </c>
      <c r="M11" s="2">
        <f t="shared" si="3"/>
        <v>1760</v>
      </c>
      <c r="N11" s="2">
        <f t="shared" si="4"/>
        <v>9565.2199999999993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f>بانه!D12+بیجار!D12+سقز!D12+سنندج!D12+قروه!D12+مریوان!D12+دیواندره!D12+کامیاران!D12+سروآباد!D12+دهگلان!D12</f>
        <v>65</v>
      </c>
      <c r="E12" s="1">
        <f>بانه!E12+بیجار!E12+سقز!E12+سنندج!E12+قروه!E12+مریوان!E12+دیواندره!E12+کامیاران!E12+سروآباد!E12+دهگلان!E12</f>
        <v>0</v>
      </c>
      <c r="F12" s="2">
        <f t="shared" si="0"/>
        <v>65</v>
      </c>
      <c r="G12" s="1">
        <f>بانه!G12+بیجار!G12+سقز!G12+سنندج!G12+قروه!G12+مریوان!G12+دیواندره!G12+کامیاران!G12+سروآباد!G12+دهگلان!G12</f>
        <v>272</v>
      </c>
      <c r="H12" s="1">
        <f>بانه!H12+بیجار!H12+سقز!H12+سنندج!H12+قروه!H12+مریوان!H12+دیواندره!H12+کامیاران!H12+سروآباد!H12+دهگلان!H12</f>
        <v>0</v>
      </c>
      <c r="I12" s="2">
        <f t="shared" si="1"/>
        <v>272</v>
      </c>
      <c r="J12" s="2">
        <f t="shared" si="2"/>
        <v>337</v>
      </c>
      <c r="K12" s="1">
        <f>بانه!K12+بیجار!K12+سقز!K12+سنندج!K12+قروه!K12+مریوان!K12+دیواندره!K12+کامیاران!K12+سروآباد!K12+دهگلان!K12</f>
        <v>2444</v>
      </c>
      <c r="L12" s="1">
        <f>بانه!L12+بیجار!L12+سقز!L12+سنندج!L12+قروه!L12+مریوان!L12+دیواندره!L12+کامیاران!L12+سروآباد!L12+دهگلان!L12</f>
        <v>0</v>
      </c>
      <c r="M12" s="2">
        <f t="shared" si="3"/>
        <v>2444</v>
      </c>
      <c r="N12" s="2">
        <f t="shared" si="4"/>
        <v>8985.2900000000009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f>بانه!D13+بیجار!D13+سقز!D13+سنندج!D13+قروه!D13+مریوان!D13+دیواندره!D13+کامیاران!D13+سروآباد!D13+دهگلان!D13</f>
        <v>247</v>
      </c>
      <c r="E13" s="1">
        <f>بانه!E13+بیجار!E13+سقز!E13+سنندج!E13+قروه!E13+مریوان!E13+دیواندره!E13+کامیاران!E13+سروآباد!E13+دهگلان!E13</f>
        <v>0</v>
      </c>
      <c r="F13" s="2">
        <f t="shared" si="0"/>
        <v>247</v>
      </c>
      <c r="G13" s="1">
        <f>بانه!G13+بیجار!G13+سقز!G13+سنندج!G13+قروه!G13+مریوان!G13+دیواندره!G13+کامیاران!G13+سروآباد!G13+دهگلان!G13</f>
        <v>1317</v>
      </c>
      <c r="H13" s="1">
        <f>بانه!H13+بیجار!H13+سقز!H13+سنندج!H13+قروه!H13+مریوان!H13+دیواندره!H13+کامیاران!H13+سروآباد!H13+دهگلان!H13</f>
        <v>0</v>
      </c>
      <c r="I13" s="2">
        <f t="shared" si="1"/>
        <v>1317</v>
      </c>
      <c r="J13" s="2">
        <f t="shared" si="2"/>
        <v>1564</v>
      </c>
      <c r="K13" s="1">
        <f>بانه!K13+بیجار!K13+سقز!K13+سنندج!K13+قروه!K13+مریوان!K13+دیواندره!K13+کامیاران!K13+سروآباد!K13+دهگلان!K13</f>
        <v>21429</v>
      </c>
      <c r="L13" s="1">
        <f>بانه!L13+بیجار!L13+سقز!L13+سنندج!L13+قروه!L13+مریوان!L13+دیواندره!L13+کامیاران!L13+سروآباد!L13+دهگلان!L13</f>
        <v>0</v>
      </c>
      <c r="M13" s="2">
        <f t="shared" si="3"/>
        <v>21429</v>
      </c>
      <c r="N13" s="2">
        <f t="shared" si="4"/>
        <v>16271.07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>
        <f>بانه!D14+بیجار!D14+سقز!D14+سنندج!D14+قروه!D14+مریوان!D14+دیواندره!D14+کامیاران!D14+سروآباد!D14+دهگلان!D14</f>
        <v>0</v>
      </c>
      <c r="E14" s="1">
        <f>بانه!E14+بیجار!E14+سقز!E14+سنندج!E14+قروه!E14+مریوان!E14+دیواندره!E14+کامیاران!E14+سروآباد!E14+دهگلان!E14</f>
        <v>0</v>
      </c>
      <c r="F14" s="2">
        <f t="shared" si="0"/>
        <v>0</v>
      </c>
      <c r="G14" s="1">
        <f>بانه!G14+بیجار!G14+سقز!G14+سنندج!G14+قروه!G14+مریوان!G14+دیواندره!G14+کامیاران!G14+سروآباد!G14+دهگلان!G14</f>
        <v>0</v>
      </c>
      <c r="H14" s="1">
        <f>بانه!H14+بیجار!H14+سقز!H14+سنندج!H14+قروه!H14+مریوان!H14+دیواندره!H14+کامیاران!H14+سروآباد!H14+دهگلان!H14</f>
        <v>0</v>
      </c>
      <c r="I14" s="2">
        <f t="shared" si="1"/>
        <v>0</v>
      </c>
      <c r="J14" s="2">
        <f t="shared" si="2"/>
        <v>0</v>
      </c>
      <c r="K14" s="1">
        <f>بانه!K14+بیجار!K14+سقز!K14+سنندج!K14+قروه!K14+مریوان!K14+دیواندره!K14+کامیاران!K14+سروآباد!K14+دهگلان!K14</f>
        <v>0</v>
      </c>
      <c r="L14" s="1">
        <f>بانه!L14+بیجار!L14+سقز!L14+سنندج!L14+قروه!L14+مریوان!L14+دیواندره!L14+کامیاران!L14+سروآباد!L14+دهگلان!L14</f>
        <v>0</v>
      </c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f>بانه!D15+بیجار!D15+سقز!D15+سنندج!D15+قروه!D15+مریوان!D15+دیواندره!D15+کامیاران!D15+سروآباد!D15+دهگلان!D15</f>
        <v>200</v>
      </c>
      <c r="E15" s="1">
        <f>بانه!E15+بیجار!E15+سقز!E15+سنندج!E15+قروه!E15+مریوان!E15+دیواندره!E15+کامیاران!E15+سروآباد!E15+دهگلان!E15</f>
        <v>0</v>
      </c>
      <c r="F15" s="2">
        <f t="shared" si="0"/>
        <v>200</v>
      </c>
      <c r="G15" s="1">
        <f>بانه!G15+بیجار!G15+سقز!G15+سنندج!G15+قروه!G15+مریوان!G15+دیواندره!G15+کامیاران!G15+سروآباد!G15+دهگلان!G15</f>
        <v>1603</v>
      </c>
      <c r="H15" s="1">
        <f>بانه!H15+بیجار!H15+سقز!H15+سنندج!H15+قروه!H15+مریوان!H15+دیواندره!H15+کامیاران!H15+سروآباد!H15+دهگلان!H15</f>
        <v>0</v>
      </c>
      <c r="I15" s="2">
        <f t="shared" si="1"/>
        <v>1603</v>
      </c>
      <c r="J15" s="2">
        <f t="shared" si="2"/>
        <v>1803</v>
      </c>
      <c r="K15" s="1">
        <f>بانه!K15+بیجار!K15+سقز!K15+سنندج!K15+قروه!K15+مریوان!K15+دیواندره!K15+کامیاران!K15+سروآباد!K15+دهگلان!K15</f>
        <v>2062</v>
      </c>
      <c r="L15" s="1">
        <f>بانه!L15+بیجار!L15+سقز!L15+سنندج!L15+قروه!L15+مریوان!L15+دیواندره!L15+کامیاران!L15+سروآباد!L15+دهگلان!L15</f>
        <v>0</v>
      </c>
      <c r="M15" s="2">
        <f t="shared" si="3"/>
        <v>2062</v>
      </c>
      <c r="N15" s="2">
        <f t="shared" si="4"/>
        <v>1286.3399999999999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f>بانه!D16+بیجار!D16+سقز!D16+سنندج!D16+قروه!D16+مریوان!D16+دیواندره!D16+کامیاران!D16+سروآباد!D16+دهگلان!D16</f>
        <v>104</v>
      </c>
      <c r="E16" s="1">
        <f>بانه!E16+بیجار!E16+سقز!E16+سنندج!E16+قروه!E16+مریوان!E16+دیواندره!E16+کامیاران!E16+سروآباد!E16+دهگلان!E16</f>
        <v>0</v>
      </c>
      <c r="F16" s="2">
        <f t="shared" si="0"/>
        <v>104</v>
      </c>
      <c r="G16" s="1">
        <f>بانه!G16+بیجار!G16+سقز!G16+سنندج!G16+قروه!G16+مریوان!G16+دیواندره!G16+کامیاران!G16+سروآباد!G16+دهگلان!G16</f>
        <v>545</v>
      </c>
      <c r="H16" s="1">
        <f>بانه!H16+بیجار!H16+سقز!H16+سنندج!H16+قروه!H16+مریوان!H16+دیواندره!H16+کامیاران!H16+سروآباد!H16+دهگلان!H16</f>
        <v>0</v>
      </c>
      <c r="I16" s="2">
        <f t="shared" si="1"/>
        <v>545</v>
      </c>
      <c r="J16" s="2">
        <f t="shared" si="2"/>
        <v>649</v>
      </c>
      <c r="K16" s="1">
        <f>بانه!K16+بیجار!K16+سقز!K16+سنندج!K16+قروه!K16+مریوان!K16+دیواندره!K16+کامیاران!K16+سروآباد!K16+دهگلان!K16</f>
        <v>8221</v>
      </c>
      <c r="L16" s="1">
        <f>بانه!L16+بیجار!L16+سقز!L16+سنندج!L16+قروه!L16+مریوان!L16+دیواندره!L16+کامیاران!L16+سروآباد!L16+دهگلان!L16</f>
        <v>0</v>
      </c>
      <c r="M16" s="2">
        <f t="shared" si="3"/>
        <v>8221</v>
      </c>
      <c r="N16" s="2">
        <f t="shared" si="4"/>
        <v>15084.4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>
        <f>بانه!D17+بیجار!D17+سقز!D17+سنندج!D17+قروه!D17+مریوان!D17+دیواندره!D17+کامیاران!D17+سروآباد!D17+دهگلان!D17</f>
        <v>0</v>
      </c>
      <c r="E17" s="1">
        <f>بانه!E17+بیجار!E17+سقز!E17+سنندج!E17+قروه!E17+مریوان!E17+دیواندره!E17+کامیاران!E17+سروآباد!E17+دهگلان!E17</f>
        <v>0</v>
      </c>
      <c r="F17" s="2">
        <f t="shared" si="0"/>
        <v>0</v>
      </c>
      <c r="G17" s="1">
        <f>بانه!G17+بیجار!G17+سقز!G17+سنندج!G17+قروه!G17+مریوان!G17+دیواندره!G17+کامیاران!G17+سروآباد!G17+دهگلان!G17</f>
        <v>0</v>
      </c>
      <c r="H17" s="1">
        <f>بانه!H17+بیجار!H17+سقز!H17+سنندج!H17+قروه!H17+مریوان!H17+دیواندره!H17+کامیاران!H17+سروآباد!H17+دهگلان!H17</f>
        <v>0</v>
      </c>
      <c r="I17" s="2">
        <f t="shared" si="1"/>
        <v>0</v>
      </c>
      <c r="J17" s="2">
        <f t="shared" si="2"/>
        <v>0</v>
      </c>
      <c r="K17" s="1">
        <f>بانه!K17+بیجار!K17+سقز!K17+سنندج!K17+قروه!K17+مریوان!K17+دیواندره!K17+کامیاران!K17+سروآباد!K17+دهگلان!K17</f>
        <v>0</v>
      </c>
      <c r="L17" s="1">
        <f>بانه!L17+بیجار!L17+سقز!L17+سنندج!L17+قروه!L17+مریوان!L17+دیواندره!L17+کامیاران!L17+سروآباد!L17+دهگلان!L17</f>
        <v>0</v>
      </c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>
        <f>بانه!D18+بیجار!D18+سقز!D18+سنندج!D18+قروه!D18+مریوان!D18+دیواندره!D18+کامیاران!D18+سروآباد!D18+دهگلان!D18</f>
        <v>0</v>
      </c>
      <c r="E18" s="1">
        <f>بانه!E18+بیجار!E18+سقز!E18+سنندج!E18+قروه!E18+مریوان!E18+دیواندره!E18+کامیاران!E18+سروآباد!E18+دهگلان!E18</f>
        <v>0</v>
      </c>
      <c r="F18" s="2">
        <f t="shared" si="0"/>
        <v>0</v>
      </c>
      <c r="G18" s="1">
        <f>بانه!G18+بیجار!G18+سقز!G18+سنندج!G18+قروه!G18+مریوان!G18+دیواندره!G18+کامیاران!G18+سروآباد!G18+دهگلان!G18</f>
        <v>0</v>
      </c>
      <c r="H18" s="1">
        <f>بانه!H18+بیجار!H18+سقز!H18+سنندج!H18+قروه!H18+مریوان!H18+دیواندره!H18+کامیاران!H18+سروآباد!H18+دهگلان!H18</f>
        <v>0</v>
      </c>
      <c r="I18" s="2">
        <f t="shared" si="1"/>
        <v>0</v>
      </c>
      <c r="J18" s="2">
        <f t="shared" si="2"/>
        <v>0</v>
      </c>
      <c r="K18" s="1">
        <f>بانه!K18+بیجار!K18+سقز!K18+سنندج!K18+قروه!K18+مریوان!K18+دیواندره!K18+کامیاران!K18+سروآباد!K18+دهگلان!K18</f>
        <v>0</v>
      </c>
      <c r="L18" s="1">
        <f>بانه!L18+بیجار!L18+سقز!L18+سنندج!L18+قروه!L18+مریوان!L18+دیواندره!L18+کامیاران!L18+سروآباد!L18+دهگلان!L18</f>
        <v>0</v>
      </c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993</v>
      </c>
      <c r="E19" s="3">
        <f>SUM(E9:E18)</f>
        <v>0</v>
      </c>
      <c r="F19" s="4">
        <f t="shared" si="0"/>
        <v>993</v>
      </c>
      <c r="G19" s="3">
        <f>SUM(G9:G18)</f>
        <v>5439</v>
      </c>
      <c r="H19" s="3">
        <f>SUM(H9:H18)</f>
        <v>0</v>
      </c>
      <c r="I19" s="4">
        <f t="shared" si="1"/>
        <v>5439</v>
      </c>
      <c r="J19" s="4">
        <f t="shared" si="2"/>
        <v>6432</v>
      </c>
      <c r="K19" s="3">
        <f>SUM(K9:K18)</f>
        <v>48979</v>
      </c>
      <c r="L19" s="3">
        <f>SUM(L9:L18)</f>
        <v>0</v>
      </c>
      <c r="M19" s="4">
        <f t="shared" si="3"/>
        <v>48979</v>
      </c>
      <c r="N19" s="4">
        <f t="shared" si="4"/>
        <v>9005.15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f>بانه!D20+بیجار!D20+سقز!D20+سنندج!D20+قروه!D20+مریوان!D20+دیواندره!D20+کامیاران!D20+سروآباد!D20+دهگلان!D20</f>
        <v>162</v>
      </c>
      <c r="E20" s="1">
        <f>بانه!E20+بیجار!E20+سقز!E20+سنندج!E20+قروه!E20+مریوان!E20+دیواندره!E20+کامیاران!E20+سروآباد!E20+دهگلان!E20</f>
        <v>272</v>
      </c>
      <c r="F20" s="2">
        <f t="shared" si="0"/>
        <v>434</v>
      </c>
      <c r="G20" s="1">
        <f>بانه!G20+بیجار!G20+سقز!G20+سنندج!G20+قروه!G20+مریوان!G20+دیواندره!G20+کامیاران!G20+سروآباد!G20+دهگلان!G20</f>
        <v>4349</v>
      </c>
      <c r="H20" s="1">
        <f>بانه!H20+بیجار!H20+سقز!H20+سنندج!H20+قروه!H20+مریوان!H20+دیواندره!H20+کامیاران!H20+سروآباد!H20+دهگلان!H20</f>
        <v>6077</v>
      </c>
      <c r="I20" s="2">
        <f t="shared" si="1"/>
        <v>10426</v>
      </c>
      <c r="J20" s="2">
        <f t="shared" si="2"/>
        <v>10860</v>
      </c>
      <c r="K20" s="1">
        <f>بانه!K20+بیجار!K20+سقز!K20+سنندج!K20+قروه!K20+مریوان!K20+دیواندره!K20+کامیاران!K20+سروآباد!K20+دهگلان!K20</f>
        <v>53509</v>
      </c>
      <c r="L20" s="1">
        <f>بانه!L20+بیجار!L20+سقز!L20+سنندج!L20+قروه!L20+مریوان!L20+دیواندره!L20+کامیاران!L20+سروآباد!L20+دهگلان!L20</f>
        <v>36162</v>
      </c>
      <c r="M20" s="2">
        <f t="shared" si="3"/>
        <v>89671</v>
      </c>
      <c r="N20" s="2">
        <f t="shared" si="4"/>
        <v>12303.75</v>
      </c>
      <c r="O20" s="2">
        <f t="shared" si="4"/>
        <v>5950.63</v>
      </c>
    </row>
    <row r="21" spans="1:15" ht="15.75">
      <c r="A21" s="19"/>
      <c r="B21" s="18" t="s">
        <v>33</v>
      </c>
      <c r="C21" s="18"/>
      <c r="D21" s="1">
        <f>بانه!D21+بیجار!D21+سقز!D21+سنندج!D21+قروه!D21+مریوان!D21+دیواندره!D21+کامیاران!D21+سروآباد!D21+دهگلان!D21</f>
        <v>23</v>
      </c>
      <c r="E21" s="1">
        <f>بانه!E21+بیجار!E21+سقز!E21+سنندج!E21+قروه!E21+مریوان!E21+دیواندره!E21+کامیاران!E21+سروآباد!E21+دهگلان!E21</f>
        <v>0</v>
      </c>
      <c r="F21" s="2">
        <f t="shared" si="0"/>
        <v>23</v>
      </c>
      <c r="G21" s="1">
        <f>بانه!G21+بیجار!G21+سقز!G21+سنندج!G21+قروه!G21+مریوان!G21+دیواندره!G21+کامیاران!G21+سروآباد!G21+دهگلان!G21</f>
        <v>185</v>
      </c>
      <c r="H21" s="1">
        <f>بانه!H21+بیجار!H21+سقز!H21+سنندج!H21+قروه!H21+مریوان!H21+دیواندره!H21+کامیاران!H21+سروآباد!H21+دهگلان!H21</f>
        <v>0</v>
      </c>
      <c r="I21" s="2">
        <f t="shared" si="1"/>
        <v>185</v>
      </c>
      <c r="J21" s="2">
        <f t="shared" si="2"/>
        <v>208</v>
      </c>
      <c r="K21" s="1">
        <f>بانه!K21+بیجار!K21+سقز!K21+سنندج!K21+قروه!K21+مریوان!K21+دیواندره!K21+کامیاران!K21+سروآباد!K21+دهگلان!K21</f>
        <v>1275</v>
      </c>
      <c r="L21" s="1">
        <f>بانه!L21+بیجار!L21+سقز!L21+سنندج!L21+قروه!L21+مریوان!L21+دیواندره!L21+کامیاران!L21+سروآباد!L21+دهگلان!L21</f>
        <v>0</v>
      </c>
      <c r="M21" s="2">
        <f t="shared" si="3"/>
        <v>1275</v>
      </c>
      <c r="N21" s="2">
        <f t="shared" si="4"/>
        <v>6891.89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f>بانه!D22+بیجار!D22+سقز!D22+سنندج!D22+قروه!D22+مریوان!D22+دیواندره!D22+کامیاران!D22+سروآباد!D22+دهگلان!D22</f>
        <v>295</v>
      </c>
      <c r="E22" s="1">
        <f>بانه!E22+بیجار!E22+سقز!E22+سنندج!E22+قروه!E22+مریوان!E22+دیواندره!E22+کامیاران!E22+سروآباد!E22+دهگلان!E22</f>
        <v>0</v>
      </c>
      <c r="F22" s="2">
        <f t="shared" si="0"/>
        <v>295</v>
      </c>
      <c r="G22" s="1">
        <f>بانه!G22+بیجار!G22+سقز!G22+سنندج!G22+قروه!G22+مریوان!G22+دیواندره!G22+کامیاران!G22+سروآباد!G22+دهگلان!G22</f>
        <v>2283</v>
      </c>
      <c r="H22" s="1">
        <f>بانه!H22+بیجار!H22+سقز!H22+سنندج!H22+قروه!H22+مریوان!H22+دیواندره!H22+کامیاران!H22+سروآباد!H22+دهگلان!H22</f>
        <v>0</v>
      </c>
      <c r="I22" s="2">
        <f t="shared" si="1"/>
        <v>2283</v>
      </c>
      <c r="J22" s="2">
        <f t="shared" si="2"/>
        <v>2578</v>
      </c>
      <c r="K22" s="1">
        <f>بانه!K22+بیجار!K22+سقز!K22+سنندج!K22+قروه!K22+مریوان!K22+دیواندره!K22+کامیاران!K22+سروآباد!K22+دهگلان!K22</f>
        <v>37069</v>
      </c>
      <c r="L22" s="1">
        <f>بانه!L22+بیجار!L22+سقز!L22+سنندج!L22+قروه!L22+مریوان!L22+دیواندره!L22+کامیاران!L22+سروآباد!L22+دهگلان!L22</f>
        <v>0</v>
      </c>
      <c r="M22" s="2">
        <f t="shared" si="3"/>
        <v>37069</v>
      </c>
      <c r="N22" s="2">
        <f t="shared" si="4"/>
        <v>16236.97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>
        <f>بانه!D23+بیجار!D23+سقز!D23+سنندج!D23+قروه!D23+مریوان!D23+دیواندره!D23+کامیاران!D23+سروآباد!D23+دهگلان!D23</f>
        <v>0</v>
      </c>
      <c r="E23" s="1">
        <f>بانه!E23+بیجار!E23+سقز!E23+سنندج!E23+قروه!E23+مریوان!E23+دیواندره!E23+کامیاران!E23+سروآباد!E23+دهگلان!E23</f>
        <v>0</v>
      </c>
      <c r="F23" s="2">
        <f t="shared" si="0"/>
        <v>0</v>
      </c>
      <c r="G23" s="1">
        <f>بانه!G23+بیجار!G23+سقز!G23+سنندج!G23+قروه!G23+مریوان!G23+دیواندره!G23+کامیاران!G23+سروآباد!G23+دهگلان!G23</f>
        <v>0</v>
      </c>
      <c r="H23" s="1">
        <f>بانه!H23+بیجار!H23+سقز!H23+سنندج!H23+قروه!H23+مریوان!H23+دیواندره!H23+کامیاران!H23+سروآباد!H23+دهگلان!H23</f>
        <v>0</v>
      </c>
      <c r="I23" s="2">
        <f t="shared" si="1"/>
        <v>0</v>
      </c>
      <c r="J23" s="2">
        <f t="shared" si="2"/>
        <v>0</v>
      </c>
      <c r="K23" s="1">
        <f>بانه!K23+بیجار!K23+سقز!K23+سنندج!K23+قروه!K23+مریوان!K23+دیواندره!K23+کامیاران!K23+سروآباد!K23+دهگلان!K23</f>
        <v>0</v>
      </c>
      <c r="L23" s="1">
        <f>بانه!L23+بیجار!L23+سقز!L23+سنندج!L23+قروه!L23+مریوان!L23+دیواندره!L23+کامیاران!L23+سروآباد!L23+دهگلان!L23</f>
        <v>0</v>
      </c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>
        <f>بانه!D24+بیجار!D24+سقز!D24+سنندج!D24+قروه!D24+مریوان!D24+دیواندره!D24+کامیاران!D24+سروآباد!D24+دهگلان!D24</f>
        <v>0</v>
      </c>
      <c r="E24" s="1">
        <f>بانه!E24+بیجار!E24+سقز!E24+سنندج!E24+قروه!E24+مریوان!E24+دیواندره!E24+کامیاران!E24+سروآباد!E24+دهگلان!E24</f>
        <v>0</v>
      </c>
      <c r="F24" s="2">
        <f t="shared" si="0"/>
        <v>0</v>
      </c>
      <c r="G24" s="1">
        <f>بانه!G24+بیجار!G24+سقز!G24+سنندج!G24+قروه!G24+مریوان!G24+دیواندره!G24+کامیاران!G24+سروآباد!G24+دهگلان!G24</f>
        <v>0</v>
      </c>
      <c r="H24" s="1">
        <f>بانه!H24+بیجار!H24+سقز!H24+سنندج!H24+قروه!H24+مریوان!H24+دیواندره!H24+کامیاران!H24+سروآباد!H24+دهگلان!H24</f>
        <v>0</v>
      </c>
      <c r="I24" s="2">
        <f t="shared" si="1"/>
        <v>0</v>
      </c>
      <c r="J24" s="2">
        <f t="shared" si="2"/>
        <v>0</v>
      </c>
      <c r="K24" s="1">
        <f>بانه!K24+بیجار!K24+سقز!K24+سنندج!K24+قروه!K24+مریوان!K24+دیواندره!K24+کامیاران!K24+سروآباد!K24+دهگلان!K24</f>
        <v>0</v>
      </c>
      <c r="L24" s="1">
        <f>بانه!L24+بیجار!L24+سقز!L24+سنندج!L24+قروه!L24+مریوان!L24+دیواندره!L24+کامیاران!L24+سروآباد!L24+دهگلان!L24</f>
        <v>0</v>
      </c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480</v>
      </c>
      <c r="E25" s="3">
        <f>SUM(E20:E24)</f>
        <v>272</v>
      </c>
      <c r="F25" s="4">
        <f t="shared" si="0"/>
        <v>752</v>
      </c>
      <c r="G25" s="3">
        <f>SUM(G20:G24)</f>
        <v>6817</v>
      </c>
      <c r="H25" s="3">
        <f>SUM(H20:H24)</f>
        <v>6077</v>
      </c>
      <c r="I25" s="4">
        <f t="shared" si="1"/>
        <v>12894</v>
      </c>
      <c r="J25" s="4">
        <f t="shared" si="2"/>
        <v>13646</v>
      </c>
      <c r="K25" s="3">
        <f>SUM(K20:K24)</f>
        <v>91853</v>
      </c>
      <c r="L25" s="3">
        <f>SUM(L20:L24)</f>
        <v>36162</v>
      </c>
      <c r="M25" s="4">
        <f t="shared" si="3"/>
        <v>128015</v>
      </c>
      <c r="N25" s="4">
        <f t="shared" si="4"/>
        <v>13474.11</v>
      </c>
      <c r="O25" s="4">
        <f t="shared" si="4"/>
        <v>5950.63</v>
      </c>
    </row>
    <row r="26" spans="1:15" ht="15.75">
      <c r="A26" s="19" t="s">
        <v>90</v>
      </c>
      <c r="B26" s="18" t="s">
        <v>36</v>
      </c>
      <c r="C26" s="18"/>
      <c r="D26" s="1">
        <f>بانه!D26+بیجار!D26+سقز!D26+سنندج!D26+قروه!D26+مریوان!D26+دیواندره!D26+کامیاران!D26+سروآباد!D26+دهگلان!D26</f>
        <v>8</v>
      </c>
      <c r="E26" s="1">
        <f>بانه!E26+بیجار!E26+سقز!E26+سنندج!E26+قروه!E26+مریوان!E26+دیواندره!E26+کامیاران!E26+سروآباد!E26+دهگلان!E26</f>
        <v>0</v>
      </c>
      <c r="F26" s="2">
        <f t="shared" si="0"/>
        <v>8</v>
      </c>
      <c r="G26" s="1">
        <f>بانه!G26+بیجار!G26+سقز!G26+سنندج!G26+قروه!G26+مریوان!G26+دیواندره!G26+کامیاران!G26+سروآباد!G26+دهگلان!G26</f>
        <v>5</v>
      </c>
      <c r="H26" s="1">
        <f>بانه!H26+بیجار!H26+سقز!H26+سنندج!H26+قروه!H26+مریوان!H26+دیواندره!H26+کامیاران!H26+سروآباد!H26+دهگلان!H26</f>
        <v>0</v>
      </c>
      <c r="I26" s="2">
        <f t="shared" si="1"/>
        <v>5</v>
      </c>
      <c r="J26" s="2">
        <f t="shared" si="2"/>
        <v>13</v>
      </c>
      <c r="K26" s="1">
        <f>بانه!K26+بیجار!K26+سقز!K26+سنندج!K26+قروه!K26+مریوان!K26+دیواندره!K26+کامیاران!K26+سروآباد!K26+دهگلان!K26</f>
        <v>5</v>
      </c>
      <c r="L26" s="1">
        <f>بانه!L26+بیجار!L26+سقز!L26+سنندج!L26+قروه!L26+مریوان!L26+دیواندره!L26+کامیاران!L26+سروآباد!L26+دهگلان!L26</f>
        <v>0</v>
      </c>
      <c r="M26" s="2">
        <f t="shared" si="3"/>
        <v>5</v>
      </c>
      <c r="N26" s="2">
        <f t="shared" si="4"/>
        <v>1000</v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f>بانه!D27+بیجار!D27+سقز!D27+سنندج!D27+قروه!D27+مریوان!D27+دیواندره!D27+کامیاران!D27+سروآباد!D27+دهگلان!D27</f>
        <v>87</v>
      </c>
      <c r="E27" s="1">
        <f>بانه!E27+بیجار!E27+سقز!E27+سنندج!E27+قروه!E27+مریوان!E27+دیواندره!E27+کامیاران!E27+سروآباد!E27+دهگلان!E27</f>
        <v>815</v>
      </c>
      <c r="F27" s="2">
        <f t="shared" si="0"/>
        <v>902</v>
      </c>
      <c r="G27" s="1">
        <f>بانه!G27+بیجار!G27+سقز!G27+سنندج!G27+قروه!G27+مریوان!G27+دیواندره!G27+کامیاران!G27+سروآباد!G27+دهگلان!G27</f>
        <v>627</v>
      </c>
      <c r="H27" s="1">
        <f>بانه!H27+بیجار!H27+سقز!H27+سنندج!H27+قروه!H27+مریوان!H27+دیواندره!H27+کامیاران!H27+سروآباد!H27+دهگلان!H27</f>
        <v>878</v>
      </c>
      <c r="I27" s="2">
        <f t="shared" si="1"/>
        <v>1505</v>
      </c>
      <c r="J27" s="2">
        <f t="shared" si="2"/>
        <v>2407</v>
      </c>
      <c r="K27" s="1">
        <f>بانه!K27+بیجار!K27+سقز!K27+سنندج!K27+قروه!K27+مریوان!K27+دیواندره!K27+کامیاران!K27+سروآباد!K27+دهگلان!K27</f>
        <v>554</v>
      </c>
      <c r="L27" s="1">
        <f>بانه!L27+بیجار!L27+سقز!L27+سنندج!L27+قروه!L27+مریوان!L27+دیواندره!L27+کامیاران!L27+سروآباد!L27+دهگلان!L27</f>
        <v>382</v>
      </c>
      <c r="M27" s="2">
        <f t="shared" si="3"/>
        <v>936</v>
      </c>
      <c r="N27" s="2">
        <f t="shared" si="4"/>
        <v>883.57</v>
      </c>
      <c r="O27" s="2">
        <f t="shared" si="4"/>
        <v>435.08</v>
      </c>
    </row>
    <row r="28" spans="1:15" ht="15.75">
      <c r="A28" s="19"/>
      <c r="B28" s="18" t="s">
        <v>38</v>
      </c>
      <c r="C28" s="18"/>
      <c r="D28" s="1">
        <f>بانه!D28+بیجار!D28+سقز!D28+سنندج!D28+قروه!D28+مریوان!D28+دیواندره!D28+کامیاران!D28+سروآباد!D28+دهگلان!D28</f>
        <v>848</v>
      </c>
      <c r="E28" s="1">
        <f>بانه!E28+بیجار!E28+سقز!E28+سنندج!E28+قروه!E28+مریوان!E28+دیواندره!E28+کامیاران!E28+سروآباد!E28+دهگلان!E28</f>
        <v>0</v>
      </c>
      <c r="F28" s="2">
        <f t="shared" si="0"/>
        <v>848</v>
      </c>
      <c r="G28" s="1">
        <f>بانه!G28+بیجار!G28+سقز!G28+سنندج!G28+قروه!G28+مریوان!G28+دیواندره!G28+کامیاران!G28+سروآباد!G28+دهگلان!G28</f>
        <v>3876</v>
      </c>
      <c r="H28" s="1">
        <f>بانه!H28+بیجار!H28+سقز!H28+سنندج!H28+قروه!H28+مریوان!H28+دیواندره!H28+کامیاران!H28+سروآباد!H28+دهگلان!H28</f>
        <v>0</v>
      </c>
      <c r="I28" s="2">
        <f t="shared" si="1"/>
        <v>3876</v>
      </c>
      <c r="J28" s="2">
        <f t="shared" si="2"/>
        <v>4724</v>
      </c>
      <c r="K28" s="1">
        <f>بانه!K28+بیجار!K28+سقز!K28+سنندج!K28+قروه!K28+مریوان!K28+دیواندره!K28+کامیاران!K28+سروآباد!K28+دهگلان!K28</f>
        <v>8551</v>
      </c>
      <c r="L28" s="1">
        <f>بانه!L28+بیجار!L28+سقز!L28+سنندج!L28+قروه!L28+مریوان!L28+دیواندره!L28+کامیاران!L28+سروآباد!L28+دهگلان!L28</f>
        <v>0</v>
      </c>
      <c r="M28" s="2">
        <f t="shared" si="3"/>
        <v>8551</v>
      </c>
      <c r="N28" s="2">
        <f t="shared" si="4"/>
        <v>2206.14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>
        <f>بانه!D29+بیجار!D29+سقز!D29+سنندج!D29+قروه!D29+مریوان!D29+دیواندره!D29+کامیاران!D29+سروآباد!D29+دهگلان!D29</f>
        <v>1</v>
      </c>
      <c r="E29" s="1">
        <f>بانه!E29+بیجار!E29+سقز!E29+سنندج!E29+قروه!E29+مریوان!E29+دیواندره!E29+کامیاران!E29+سروآباد!E29+دهگلان!E29</f>
        <v>0</v>
      </c>
      <c r="F29" s="2">
        <f t="shared" si="0"/>
        <v>1</v>
      </c>
      <c r="G29" s="1">
        <f>بانه!G29+بیجار!G29+سقز!G29+سنندج!G29+قروه!G29+مریوان!G29+دیواندره!G29+کامیاران!G29+سروآباد!G29+دهگلان!G29</f>
        <v>4</v>
      </c>
      <c r="H29" s="1">
        <f>بانه!H29+بیجار!H29+سقز!H29+سنندج!H29+قروه!H29+مریوان!H29+دیواندره!H29+کامیاران!H29+سروآباد!H29+دهگلان!H29</f>
        <v>0</v>
      </c>
      <c r="I29" s="2">
        <f t="shared" si="1"/>
        <v>4</v>
      </c>
      <c r="J29" s="2">
        <f t="shared" si="2"/>
        <v>5</v>
      </c>
      <c r="K29" s="1">
        <f>بانه!K29+بیجار!K29+سقز!K29+سنندج!K29+قروه!K29+مریوان!K29+دیواندره!K29+کامیاران!K29+سروآباد!K29+دهگلان!K29</f>
        <v>8</v>
      </c>
      <c r="L29" s="1">
        <f>بانه!L29+بیجار!L29+سقز!L29+سنندج!L29+قروه!L29+مریوان!L29+دیواندره!L29+کامیاران!L29+سروآباد!L29+دهگلان!L29</f>
        <v>0</v>
      </c>
      <c r="M29" s="2">
        <f t="shared" si="3"/>
        <v>8</v>
      </c>
      <c r="N29" s="2">
        <f t="shared" si="4"/>
        <v>2000</v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f>بانه!D30+بیجار!D30+سقز!D30+سنندج!D30+قروه!D30+مریوان!D30+دیواندره!D30+کامیاران!D30+سروآباد!D30+دهگلان!D30</f>
        <v>10</v>
      </c>
      <c r="E30" s="1">
        <f>بانه!E30+بیجار!E30+سقز!E30+سنندج!E30+قروه!E30+مریوان!E30+دیواندره!E30+کامیاران!E30+سروآباد!E30+دهگلان!E30</f>
        <v>0</v>
      </c>
      <c r="F30" s="2">
        <f t="shared" si="0"/>
        <v>10</v>
      </c>
      <c r="G30" s="1">
        <f>بانه!G30+بیجار!G30+سقز!G30+سنندج!G30+قروه!G30+مریوان!G30+دیواندره!G30+کامیاران!G30+سروآباد!G30+دهگلان!G30</f>
        <v>122</v>
      </c>
      <c r="H30" s="1">
        <f>بانه!H30+بیجار!H30+سقز!H30+سنندج!H30+قروه!H30+مریوان!H30+دیواندره!H30+کامیاران!H30+سروآباد!H30+دهگلان!H30</f>
        <v>0</v>
      </c>
      <c r="I30" s="2">
        <f t="shared" si="1"/>
        <v>122</v>
      </c>
      <c r="J30" s="2">
        <f t="shared" si="2"/>
        <v>132</v>
      </c>
      <c r="K30" s="1">
        <f>بانه!K30+بیجار!K30+سقز!K30+سنندج!K30+قروه!K30+مریوان!K30+دیواندره!K30+کامیاران!K30+سروآباد!K30+دهگلان!K30</f>
        <v>586</v>
      </c>
      <c r="L30" s="1">
        <f>بانه!L30+بیجار!L30+سقز!L30+سنندج!L30+قروه!L30+مریوان!L30+دیواندره!L30+کامیاران!L30+سروآباد!L30+دهگلان!L30</f>
        <v>0</v>
      </c>
      <c r="M30" s="2">
        <f t="shared" si="3"/>
        <v>586</v>
      </c>
      <c r="N30" s="2">
        <f t="shared" si="4"/>
        <v>4803.28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>
        <f>بانه!D31+بیجار!D31+سقز!D31+سنندج!D31+قروه!D31+مریوان!D31+دیواندره!D31+کامیاران!D31+سروآباد!D31+دهگلان!D31</f>
        <v>0</v>
      </c>
      <c r="E31" s="1">
        <f>بانه!E31+بیجار!E31+سقز!E31+سنندج!E31+قروه!E31+مریوان!E31+دیواندره!E31+کامیاران!E31+سروآباد!E31+دهگلان!E31</f>
        <v>0</v>
      </c>
      <c r="F31" s="2">
        <f t="shared" si="0"/>
        <v>0</v>
      </c>
      <c r="G31" s="1">
        <f>بانه!G31+بیجار!G31+سقز!G31+سنندج!G31+قروه!G31+مریوان!G31+دیواندره!G31+کامیاران!G31+سروآباد!G31+دهگلان!G31</f>
        <v>0</v>
      </c>
      <c r="H31" s="1">
        <f>بانه!H31+بیجار!H31+سقز!H31+سنندج!H31+قروه!H31+مریوان!H31+دیواندره!H31+کامیاران!H31+سروآباد!H31+دهگلان!H31</f>
        <v>0</v>
      </c>
      <c r="I31" s="2">
        <f t="shared" si="1"/>
        <v>0</v>
      </c>
      <c r="J31" s="2">
        <f t="shared" si="2"/>
        <v>0</v>
      </c>
      <c r="K31" s="1">
        <f>بانه!K31+بیجار!K31+سقز!K31+سنندج!K31+قروه!K31+مریوان!K31+دیواندره!K31+کامیاران!K31+سروآباد!K31+دهگلان!K31</f>
        <v>0</v>
      </c>
      <c r="L31" s="1">
        <f>بانه!L31+بیجار!L31+سقز!L31+سنندج!L31+قروه!L31+مریوان!L31+دیواندره!L31+کامیاران!L31+سروآباد!L31+دهگلان!L31</f>
        <v>0</v>
      </c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>
        <f>بانه!D32+بیجار!D32+سقز!D32+سنندج!D32+قروه!D32+مریوان!D32+دیواندره!D32+کامیاران!D32+سروآباد!D32+دهگلان!D32</f>
        <v>0</v>
      </c>
      <c r="E32" s="1">
        <f>بانه!E32+بیجار!E32+سقز!E32+سنندج!E32+قروه!E32+مریوان!E32+دیواندره!E32+کامیاران!E32+سروآباد!E32+دهگلان!E32</f>
        <v>0</v>
      </c>
      <c r="F32" s="2">
        <f t="shared" si="0"/>
        <v>0</v>
      </c>
      <c r="G32" s="1">
        <f>بانه!G32+بیجار!G32+سقز!G32+سنندج!G32+قروه!G32+مریوان!G32+دیواندره!G32+کامیاران!G32+سروآباد!G32+دهگلان!G32</f>
        <v>0</v>
      </c>
      <c r="H32" s="1">
        <f>بانه!H32+بیجار!H32+سقز!H32+سنندج!H32+قروه!H32+مریوان!H32+دیواندره!H32+کامیاران!H32+سروآباد!H32+دهگلان!H32</f>
        <v>0</v>
      </c>
      <c r="I32" s="2">
        <f t="shared" si="1"/>
        <v>0</v>
      </c>
      <c r="J32" s="2">
        <f t="shared" si="2"/>
        <v>0</v>
      </c>
      <c r="K32" s="1">
        <f>بانه!K32+بیجار!K32+سقز!K32+سنندج!K32+قروه!K32+مریوان!K32+دیواندره!K32+کامیاران!K32+سروآباد!K32+دهگلان!K32</f>
        <v>0</v>
      </c>
      <c r="L32" s="1">
        <f>بانه!L32+بیجار!L32+سقز!L32+سنندج!L32+قروه!L32+مریوان!L32+دیواندره!L32+کامیاران!L32+سروآباد!L32+دهگلان!L32</f>
        <v>0</v>
      </c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954</v>
      </c>
      <c r="E33" s="3">
        <f>SUM(E26:E32)</f>
        <v>815</v>
      </c>
      <c r="F33" s="4">
        <f t="shared" si="0"/>
        <v>1769</v>
      </c>
      <c r="G33" s="3">
        <f>SUM(G26:G32)</f>
        <v>4634</v>
      </c>
      <c r="H33" s="3">
        <f>SUM(H26:H32)</f>
        <v>878</v>
      </c>
      <c r="I33" s="4">
        <f t="shared" si="1"/>
        <v>5512</v>
      </c>
      <c r="J33" s="4">
        <f t="shared" si="2"/>
        <v>7281</v>
      </c>
      <c r="K33" s="3">
        <f>SUM(K26:K32)</f>
        <v>9704</v>
      </c>
      <c r="L33" s="3">
        <f>SUM(L26:L32)</f>
        <v>382</v>
      </c>
      <c r="M33" s="4">
        <f t="shared" si="3"/>
        <v>10086</v>
      </c>
      <c r="N33" s="4">
        <f t="shared" si="4"/>
        <v>2094.09</v>
      </c>
      <c r="O33" s="4">
        <f t="shared" si="4"/>
        <v>435.08</v>
      </c>
    </row>
    <row r="34" spans="1:15" ht="15.75">
      <c r="A34" s="19" t="s">
        <v>78</v>
      </c>
      <c r="B34" s="18" t="s">
        <v>41</v>
      </c>
      <c r="C34" s="18"/>
      <c r="D34" s="1">
        <f>بانه!D34+بیجار!D34+سقز!D34+سنندج!D34+قروه!D34+مریوان!D34+دیواندره!D34+کامیاران!D34+سروآباد!D34+دهگلان!D34</f>
        <v>2</v>
      </c>
      <c r="E34" s="1">
        <f>بانه!E34+بیجار!E34+سقز!E34+سنندج!E34+قروه!E34+مریوان!E34+دیواندره!E34+کامیاران!E34+سروآباد!E34+دهگلان!E34</f>
        <v>21</v>
      </c>
      <c r="F34" s="2">
        <f t="shared" si="0"/>
        <v>23</v>
      </c>
      <c r="G34" s="1">
        <f>بانه!G34+بیجار!G34+سقز!G34+سنندج!G34+قروه!G34+مریوان!G34+دیواندره!G34+کامیاران!G34+سروآباد!G34+دهگلان!G34</f>
        <v>15</v>
      </c>
      <c r="H34" s="1">
        <f>بانه!H34+بیجار!H34+سقز!H34+سنندج!H34+قروه!H34+مریوان!H34+دیواندره!H34+کامیاران!H34+سروآباد!H34+دهگلان!H34</f>
        <v>71</v>
      </c>
      <c r="I34" s="2">
        <f t="shared" si="1"/>
        <v>86</v>
      </c>
      <c r="J34" s="2">
        <f t="shared" si="2"/>
        <v>109</v>
      </c>
      <c r="K34" s="1">
        <f>بانه!K34+بیجار!K34+سقز!K34+سنندج!K34+قروه!K34+مریوان!K34+دیواندره!K34+کامیاران!K34+سروآباد!K34+دهگلان!K34</f>
        <v>90</v>
      </c>
      <c r="L34" s="1">
        <f>بانه!L34+بیجار!L34+سقز!L34+سنندج!L34+قروه!L34+مریوان!L34+دیواندره!L34+کامیاران!L34+سروآباد!L34+دهگلان!L34</f>
        <v>272</v>
      </c>
      <c r="M34" s="2">
        <f t="shared" si="3"/>
        <v>362</v>
      </c>
      <c r="N34" s="2">
        <f t="shared" si="4"/>
        <v>6000</v>
      </c>
      <c r="O34" s="2">
        <f t="shared" si="4"/>
        <v>3830.99</v>
      </c>
    </row>
    <row r="35" spans="1:15" ht="15.75">
      <c r="A35" s="19"/>
      <c r="B35" s="18" t="s">
        <v>42</v>
      </c>
      <c r="C35" s="18"/>
      <c r="D35" s="1">
        <f>بانه!D35+بیجار!D35+سقز!D35+سنندج!D35+قروه!D35+مریوان!D35+دیواندره!D35+کامیاران!D35+سروآباد!D35+دهگلان!D35</f>
        <v>2</v>
      </c>
      <c r="E35" s="1">
        <f>بانه!E35+بیجار!E35+سقز!E35+سنندج!E35+قروه!E35+مریوان!E35+دیواندره!E35+کامیاران!E35+سروآباد!E35+دهگلان!E35</f>
        <v>2</v>
      </c>
      <c r="F35" s="2">
        <f t="shared" si="0"/>
        <v>4</v>
      </c>
      <c r="G35" s="1">
        <f>بانه!G35+بیجار!G35+سقز!G35+سنندج!G35+قروه!G35+مریوان!G35+دیواندره!G35+کامیاران!G35+سروآباد!G35+دهگلان!G35</f>
        <v>23</v>
      </c>
      <c r="H35" s="1">
        <f>بانه!H35+بیجار!H35+سقز!H35+سنندج!H35+قروه!H35+مریوان!H35+دیواندره!H35+کامیاران!H35+سروآباد!H35+دهگلان!H35</f>
        <v>16</v>
      </c>
      <c r="I35" s="2">
        <f t="shared" si="1"/>
        <v>39</v>
      </c>
      <c r="J35" s="2">
        <f t="shared" si="2"/>
        <v>43</v>
      </c>
      <c r="K35" s="1">
        <f>بانه!K35+بیجار!K35+سقز!K35+سنندج!K35+قروه!K35+مریوان!K35+دیواندره!K35+کامیاران!K35+سروآباد!K35+دهگلان!K35</f>
        <v>123</v>
      </c>
      <c r="L35" s="1">
        <f>بانه!L35+بیجار!L35+سقز!L35+سنندج!L35+قروه!L35+مریوان!L35+دیواندره!L35+کامیاران!L35+سروآباد!L35+دهگلان!L35</f>
        <v>16</v>
      </c>
      <c r="M35" s="2">
        <f t="shared" si="3"/>
        <v>139</v>
      </c>
      <c r="N35" s="2">
        <f t="shared" si="4"/>
        <v>5347.83</v>
      </c>
      <c r="O35" s="2">
        <f t="shared" si="4"/>
        <v>1000</v>
      </c>
    </row>
    <row r="36" spans="1:15" ht="15.75">
      <c r="A36" s="19"/>
      <c r="B36" s="18" t="s">
        <v>43</v>
      </c>
      <c r="C36" s="18"/>
      <c r="D36" s="1">
        <f>بانه!D36+بیجار!D36+سقز!D36+سنندج!D36+قروه!D36+مریوان!D36+دیواندره!D36+کامیاران!D36+سروآباد!D36+دهگلان!D36</f>
        <v>3</v>
      </c>
      <c r="E36" s="1">
        <f>بانه!E36+بیجار!E36+سقز!E36+سنندج!E36+قروه!E36+مریوان!E36+دیواندره!E36+کامیاران!E36+سروآباد!E36+دهگلان!E36</f>
        <v>19</v>
      </c>
      <c r="F36" s="2">
        <f t="shared" si="0"/>
        <v>22</v>
      </c>
      <c r="G36" s="1">
        <f>بانه!G36+بیجار!G36+سقز!G36+سنندج!G36+قروه!G36+مریوان!G36+دیواندره!G36+کامیاران!G36+سروآباد!G36+دهگلان!G36</f>
        <v>20</v>
      </c>
      <c r="H36" s="1">
        <f>بانه!H36+بیجار!H36+سقز!H36+سنندج!H36+قروه!H36+مریوان!H36+دیواندره!H36+کامیاران!H36+سروآباد!H36+دهگلان!H36</f>
        <v>66</v>
      </c>
      <c r="I36" s="2">
        <f t="shared" si="1"/>
        <v>86</v>
      </c>
      <c r="J36" s="2">
        <f t="shared" si="2"/>
        <v>108</v>
      </c>
      <c r="K36" s="1">
        <f>بانه!K36+بیجار!K36+سقز!K36+سنندج!K36+قروه!K36+مریوان!K36+دیواندره!K36+کامیاران!K36+سروآباد!K36+دهگلان!K36</f>
        <v>64</v>
      </c>
      <c r="L36" s="1">
        <f>بانه!L36+بیجار!L36+سقز!L36+سنندج!L36+قروه!L36+مریوان!L36+دیواندره!L36+کامیاران!L36+سروآباد!L36+دهگلان!L36</f>
        <v>182</v>
      </c>
      <c r="M36" s="2">
        <f t="shared" si="3"/>
        <v>246</v>
      </c>
      <c r="N36" s="2">
        <f t="shared" si="4"/>
        <v>3200</v>
      </c>
      <c r="O36" s="2">
        <f t="shared" si="4"/>
        <v>2757.58</v>
      </c>
    </row>
    <row r="37" spans="1:15" ht="15.75">
      <c r="A37" s="19"/>
      <c r="B37" s="18" t="s">
        <v>44</v>
      </c>
      <c r="C37" s="18"/>
      <c r="D37" s="1">
        <f>بانه!D37+بیجار!D37+سقز!D37+سنندج!D37+قروه!D37+مریوان!D37+دیواندره!D37+کامیاران!D37+سروآباد!D37+دهگلان!D37</f>
        <v>0</v>
      </c>
      <c r="E37" s="1">
        <f>بانه!E37+بیجار!E37+سقز!E37+سنندج!E37+قروه!E37+مریوان!E37+دیواندره!E37+کامیاران!E37+سروآباد!E37+دهگلان!E37</f>
        <v>0</v>
      </c>
      <c r="F37" s="2">
        <f t="shared" si="0"/>
        <v>0</v>
      </c>
      <c r="G37" s="1">
        <f>بانه!G37+بیجار!G37+سقز!G37+سنندج!G37+قروه!G37+مریوان!G37+دیواندره!G37+کامیاران!G37+سروآباد!G37+دهگلان!G37</f>
        <v>0</v>
      </c>
      <c r="H37" s="1">
        <f>بانه!H37+بیجار!H37+سقز!H37+سنندج!H37+قروه!H37+مریوان!H37+دیواندره!H37+کامیاران!H37+سروآباد!H37+دهگلان!H37</f>
        <v>0</v>
      </c>
      <c r="I37" s="2">
        <f t="shared" si="1"/>
        <v>0</v>
      </c>
      <c r="J37" s="2">
        <f t="shared" si="2"/>
        <v>0</v>
      </c>
      <c r="K37" s="1">
        <f>بانه!K37+بیجار!K37+سقز!K37+سنندج!K37+قروه!K37+مریوان!K37+دیواندره!K37+کامیاران!K37+سروآباد!K37+دهگلان!K37</f>
        <v>0</v>
      </c>
      <c r="L37" s="1">
        <f>بانه!L37+بیجار!L37+سقز!L37+سنندج!L37+قروه!L37+مریوان!L37+دیواندره!L37+کامیاران!L37+سروآباد!L37+دهگلان!L37</f>
        <v>0</v>
      </c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>
        <f>بانه!D38+بیجار!D38+سقز!D38+سنندج!D38+قروه!D38+مریوان!D38+دیواندره!D38+کامیاران!D38+سروآباد!D38+دهگلان!D38</f>
        <v>0</v>
      </c>
      <c r="E38" s="1">
        <f>بانه!E38+بیجار!E38+سقز!E38+سنندج!E38+قروه!E38+مریوان!E38+دیواندره!E38+کامیاران!E38+سروآباد!E38+دهگلان!E38</f>
        <v>0</v>
      </c>
      <c r="F38" s="2">
        <f t="shared" si="0"/>
        <v>0</v>
      </c>
      <c r="G38" s="1">
        <f>بانه!G38+بیجار!G38+سقز!G38+سنندج!G38+قروه!G38+مریوان!G38+دیواندره!G38+کامیاران!G38+سروآباد!G38+دهگلان!G38</f>
        <v>0</v>
      </c>
      <c r="H38" s="1">
        <f>بانه!H38+بیجار!H38+سقز!H38+سنندج!H38+قروه!H38+مریوان!H38+دیواندره!H38+کامیاران!H38+سروآباد!H38+دهگلان!H38</f>
        <v>0</v>
      </c>
      <c r="I38" s="2">
        <f t="shared" si="1"/>
        <v>0</v>
      </c>
      <c r="J38" s="2">
        <f t="shared" si="2"/>
        <v>0</v>
      </c>
      <c r="K38" s="1">
        <f>بانه!K38+بیجار!K38+سقز!K38+سنندج!K38+قروه!K38+مریوان!K38+دیواندره!K38+کامیاران!K38+سروآباد!K38+دهگلان!K38</f>
        <v>0</v>
      </c>
      <c r="L38" s="1">
        <f>بانه!L38+بیجار!L38+سقز!L38+سنندج!L38+قروه!L38+مریوان!L38+دیواندره!L38+کامیاران!L38+سروآباد!L38+دهگلان!L38</f>
        <v>0</v>
      </c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>
        <f>بانه!D39+بیجار!D39+سقز!D39+سنندج!D39+قروه!D39+مریوان!D39+دیواندره!D39+کامیاران!D39+سروآباد!D39+دهگلان!D39</f>
        <v>0</v>
      </c>
      <c r="E39" s="1">
        <f>بانه!E39+بیجار!E39+سقز!E39+سنندج!E39+قروه!E39+مریوان!E39+دیواندره!E39+کامیاران!E39+سروآباد!E39+دهگلان!E39</f>
        <v>0</v>
      </c>
      <c r="F39" s="2">
        <f t="shared" si="0"/>
        <v>0</v>
      </c>
      <c r="G39" s="1">
        <f>بانه!G39+بیجار!G39+سقز!G39+سنندج!G39+قروه!G39+مریوان!G39+دیواندره!G39+کامیاران!G39+سروآباد!G39+دهگلان!G39</f>
        <v>0</v>
      </c>
      <c r="H39" s="1">
        <f>بانه!H39+بیجار!H39+سقز!H39+سنندج!H39+قروه!H39+مریوان!H39+دیواندره!H39+کامیاران!H39+سروآباد!H39+دهگلان!H39</f>
        <v>0</v>
      </c>
      <c r="I39" s="2">
        <f t="shared" si="1"/>
        <v>0</v>
      </c>
      <c r="J39" s="2">
        <f t="shared" si="2"/>
        <v>0</v>
      </c>
      <c r="K39" s="1">
        <f>بانه!K39+بیجار!K39+سقز!K39+سنندج!K39+قروه!K39+مریوان!K39+دیواندره!K39+کامیاران!K39+سروآباد!K39+دهگلان!K39</f>
        <v>0</v>
      </c>
      <c r="L39" s="1">
        <f>بانه!L39+بیجار!L39+سقز!L39+سنندج!L39+قروه!L39+مریوان!L39+دیواندره!L39+کامیاران!L39+سروآباد!L39+دهگلان!L39</f>
        <v>0</v>
      </c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>
        <f>بانه!D40+بیجار!D40+سقز!D40+سنندج!D40+قروه!D40+مریوان!D40+دیواندره!D40+کامیاران!D40+سروآباد!D40+دهگلان!D40</f>
        <v>0</v>
      </c>
      <c r="E40" s="1">
        <f>بانه!E40+بیجار!E40+سقز!E40+سنندج!E40+قروه!E40+مریوان!E40+دیواندره!E40+کامیاران!E40+سروآباد!E40+دهگلان!E40</f>
        <v>0</v>
      </c>
      <c r="F40" s="2">
        <f t="shared" si="0"/>
        <v>0</v>
      </c>
      <c r="G40" s="1">
        <f>بانه!G40+بیجار!G40+سقز!G40+سنندج!G40+قروه!G40+مریوان!G40+دیواندره!G40+کامیاران!G40+سروآباد!G40+دهگلان!G40</f>
        <v>0</v>
      </c>
      <c r="H40" s="1">
        <f>بانه!H40+بیجار!H40+سقز!H40+سنندج!H40+قروه!H40+مریوان!H40+دیواندره!H40+کامیاران!H40+سروآباد!H40+دهگلان!H40</f>
        <v>0</v>
      </c>
      <c r="I40" s="2">
        <f t="shared" si="1"/>
        <v>0</v>
      </c>
      <c r="J40" s="2">
        <f t="shared" si="2"/>
        <v>0</v>
      </c>
      <c r="K40" s="1">
        <f>بانه!K40+بیجار!K40+سقز!K40+سنندج!K40+قروه!K40+مریوان!K40+دیواندره!K40+کامیاران!K40+سروآباد!K40+دهگلان!K40</f>
        <v>0</v>
      </c>
      <c r="L40" s="1">
        <f>بانه!L40+بیجار!L40+سقز!L40+سنندج!L40+قروه!L40+مریوان!L40+دیواندره!L40+کامیاران!L40+سروآباد!L40+دهگلان!L40</f>
        <v>0</v>
      </c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7</v>
      </c>
      <c r="E41" s="3">
        <f>SUM(E34:E40)</f>
        <v>42</v>
      </c>
      <c r="F41" s="4">
        <f t="shared" si="0"/>
        <v>49</v>
      </c>
      <c r="G41" s="3">
        <f>SUM(G34:G40)</f>
        <v>58</v>
      </c>
      <c r="H41" s="3">
        <f>SUM(H34:H40)</f>
        <v>153</v>
      </c>
      <c r="I41" s="4">
        <f t="shared" si="1"/>
        <v>211</v>
      </c>
      <c r="J41" s="4">
        <f t="shared" si="2"/>
        <v>260</v>
      </c>
      <c r="K41" s="3">
        <f>SUM(K34:K40)</f>
        <v>277</v>
      </c>
      <c r="L41" s="3">
        <f>SUM(L34:L40)</f>
        <v>470</v>
      </c>
      <c r="M41" s="4">
        <f t="shared" si="3"/>
        <v>747</v>
      </c>
      <c r="N41" s="4">
        <f t="shared" si="4"/>
        <v>4775.8599999999997</v>
      </c>
      <c r="O41" s="4">
        <f t="shared" si="4"/>
        <v>3071.9</v>
      </c>
    </row>
    <row r="42" spans="1:15" ht="15.75">
      <c r="A42" s="19" t="s">
        <v>89</v>
      </c>
      <c r="B42" s="18" t="s">
        <v>47</v>
      </c>
      <c r="C42" s="18"/>
      <c r="D42" s="1">
        <f>بانه!D42+بیجار!D42+سقز!D42+سنندج!D42+قروه!D42+مریوان!D42+دیواندره!D42+کامیاران!D42+سروآباد!D42+دهگلان!D42</f>
        <v>0</v>
      </c>
      <c r="E42" s="1">
        <f>بانه!E42+بیجار!E42+سقز!E42+سنندج!E42+قروه!E42+مریوان!E42+دیواندره!E42+کامیاران!E42+سروآباد!E42+دهگلان!E42</f>
        <v>0</v>
      </c>
      <c r="F42" s="2">
        <f t="shared" si="0"/>
        <v>0</v>
      </c>
      <c r="G42" s="1">
        <f>بانه!G42+بیجار!G42+سقز!G42+سنندج!G42+قروه!G42+مریوان!G42+دیواندره!G42+کامیاران!G42+سروآباد!G42+دهگلان!G42</f>
        <v>0</v>
      </c>
      <c r="H42" s="1">
        <f>بانه!H42+بیجار!H42+سقز!H42+سنندج!H42+قروه!H42+مریوان!H42+دیواندره!H42+کامیاران!H42+سروآباد!H42+دهگلان!H42</f>
        <v>0</v>
      </c>
      <c r="I42" s="2">
        <f t="shared" si="1"/>
        <v>0</v>
      </c>
      <c r="J42" s="2">
        <f t="shared" si="2"/>
        <v>0</v>
      </c>
      <c r="K42" s="1">
        <f>بانه!K42+بیجار!K42+سقز!K42+سنندج!K42+قروه!K42+مریوان!K42+دیواندره!K42+کامیاران!K42+سروآباد!K42+دهگلان!K42</f>
        <v>0</v>
      </c>
      <c r="L42" s="1">
        <f>بانه!L42+بیجار!L42+سقز!L42+سنندج!L42+قروه!L42+مریوان!L42+دیواندره!L42+کامیاران!L42+سروآباد!L42+دهگلان!L42</f>
        <v>0</v>
      </c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>
        <f>بانه!D43+بیجار!D43+سقز!D43+سنندج!D43+قروه!D43+مریوان!D43+دیواندره!D43+کامیاران!D43+سروآباد!D43+دهگلان!D43</f>
        <v>0</v>
      </c>
      <c r="E43" s="1">
        <f>بانه!E43+بیجار!E43+سقز!E43+سنندج!E43+قروه!E43+مریوان!E43+دیواندره!E43+کامیاران!E43+سروآباد!E43+دهگلان!E43</f>
        <v>0</v>
      </c>
      <c r="F43" s="2">
        <f t="shared" si="0"/>
        <v>0</v>
      </c>
      <c r="G43" s="1">
        <f>بانه!G43+بیجار!G43+سقز!G43+سنندج!G43+قروه!G43+مریوان!G43+دیواندره!G43+کامیاران!G43+سروآباد!G43+دهگلان!G43</f>
        <v>0</v>
      </c>
      <c r="H43" s="1">
        <f>بانه!H43+بیجار!H43+سقز!H43+سنندج!H43+قروه!H43+مریوان!H43+دیواندره!H43+کامیاران!H43+سروآباد!H43+دهگلان!H43</f>
        <v>0</v>
      </c>
      <c r="I43" s="2">
        <f t="shared" si="1"/>
        <v>0</v>
      </c>
      <c r="J43" s="2">
        <f t="shared" si="2"/>
        <v>0</v>
      </c>
      <c r="K43" s="1">
        <f>بانه!K43+بیجار!K43+سقز!K43+سنندج!K43+قروه!K43+مریوان!K43+دیواندره!K43+کامیاران!K43+سروآباد!K43+دهگلان!K43</f>
        <v>0</v>
      </c>
      <c r="L43" s="1">
        <f>بانه!L43+بیجار!L43+سقز!L43+سنندج!L43+قروه!L43+مریوان!L43+دیواندره!L43+کامیاران!L43+سروآباد!L43+دهگلان!L43</f>
        <v>0</v>
      </c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>
        <f>بانه!D44+بیجار!D44+سقز!D44+سنندج!D44+قروه!D44+مریوان!D44+دیواندره!D44+کامیاران!D44+سروآباد!D44+دهگلان!D44</f>
        <v>0</v>
      </c>
      <c r="E44" s="1">
        <f>بانه!E44+بیجار!E44+سقز!E44+سنندج!E44+قروه!E44+مریوان!E44+دیواندره!E44+کامیاران!E44+سروآباد!E44+دهگلان!E44</f>
        <v>0</v>
      </c>
      <c r="F44" s="2">
        <f t="shared" si="0"/>
        <v>0</v>
      </c>
      <c r="G44" s="1">
        <f>بانه!G44+بیجار!G44+سقز!G44+سنندج!G44+قروه!G44+مریوان!G44+دیواندره!G44+کامیاران!G44+سروآباد!G44+دهگلان!G44</f>
        <v>0</v>
      </c>
      <c r="H44" s="1">
        <f>بانه!H44+بیجار!H44+سقز!H44+سنندج!H44+قروه!H44+مریوان!H44+دیواندره!H44+کامیاران!H44+سروآباد!H44+دهگلان!H44</f>
        <v>0</v>
      </c>
      <c r="I44" s="2">
        <f t="shared" si="1"/>
        <v>0</v>
      </c>
      <c r="J44" s="2">
        <f t="shared" si="2"/>
        <v>0</v>
      </c>
      <c r="K44" s="1">
        <f>بانه!K44+بیجار!K44+سقز!K44+سنندج!K44+قروه!K44+مریوان!K44+دیواندره!K44+کامیاران!K44+سروآباد!K44+دهگلان!K44</f>
        <v>0</v>
      </c>
      <c r="L44" s="1">
        <f>بانه!L44+بیجار!L44+سقز!L44+سنندج!L44+قروه!L44+مریوان!L44+دیواندره!L44+کامیاران!L44+سروآباد!L44+دهگلان!L44</f>
        <v>0</v>
      </c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>
        <f>بانه!D45+بیجار!D45+سقز!D45+سنندج!D45+قروه!D45+مریوان!D45+دیواندره!D45+کامیاران!D45+سروآباد!D45+دهگلان!D45</f>
        <v>0</v>
      </c>
      <c r="E45" s="1">
        <f>بانه!E45+بیجار!E45+سقز!E45+سنندج!E45+قروه!E45+مریوان!E45+دیواندره!E45+کامیاران!E45+سروآباد!E45+دهگلان!E45</f>
        <v>0</v>
      </c>
      <c r="F45" s="2">
        <f t="shared" si="0"/>
        <v>0</v>
      </c>
      <c r="G45" s="1">
        <f>بانه!G45+بیجار!G45+سقز!G45+سنندج!G45+قروه!G45+مریوان!G45+دیواندره!G45+کامیاران!G45+سروآباد!G45+دهگلان!G45</f>
        <v>0</v>
      </c>
      <c r="H45" s="1">
        <f>بانه!H45+بیجار!H45+سقز!H45+سنندج!H45+قروه!H45+مریوان!H45+دیواندره!H45+کامیاران!H45+سروآباد!H45+دهگلان!H45</f>
        <v>0</v>
      </c>
      <c r="I45" s="2">
        <f t="shared" si="1"/>
        <v>0</v>
      </c>
      <c r="J45" s="2">
        <f t="shared" si="2"/>
        <v>0</v>
      </c>
      <c r="K45" s="1">
        <f>بانه!K45+بیجار!K45+سقز!K45+سنندج!K45+قروه!K45+مریوان!K45+دیواندره!K45+کامیاران!K45+سروآباد!K45+دهگلان!K45</f>
        <v>0</v>
      </c>
      <c r="L45" s="1">
        <f>بانه!L45+بیجار!L45+سقز!L45+سنندج!L45+قروه!L45+مریوان!L45+دیواندره!L45+کامیاران!L45+سروآباد!L45+دهگلان!L45</f>
        <v>0</v>
      </c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>
        <f>بانه!D46+بیجار!D46+سقز!D46+سنندج!D46+قروه!D46+مریوان!D46+دیواندره!D46+کامیاران!D46+سروآباد!D46+دهگلان!D46</f>
        <v>0</v>
      </c>
      <c r="E46" s="1">
        <f>بانه!E46+بیجار!E46+سقز!E46+سنندج!E46+قروه!E46+مریوان!E46+دیواندره!E46+کامیاران!E46+سروآباد!E46+دهگلان!E46</f>
        <v>0</v>
      </c>
      <c r="F46" s="2">
        <f t="shared" si="0"/>
        <v>0</v>
      </c>
      <c r="G46" s="1">
        <f>بانه!G46+بیجار!G46+سقز!G46+سنندج!G46+قروه!G46+مریوان!G46+دیواندره!G46+کامیاران!G46+سروآباد!G46+دهگلان!G46</f>
        <v>0</v>
      </c>
      <c r="H46" s="1">
        <f>بانه!H46+بیجار!H46+سقز!H46+سنندج!H46+قروه!H46+مریوان!H46+دیواندره!H46+کامیاران!H46+سروآباد!H46+دهگلان!H46</f>
        <v>0</v>
      </c>
      <c r="I46" s="2">
        <f t="shared" si="1"/>
        <v>0</v>
      </c>
      <c r="J46" s="2">
        <f t="shared" si="2"/>
        <v>0</v>
      </c>
      <c r="K46" s="1">
        <f>بانه!K46+بیجار!K46+سقز!K46+سنندج!K46+قروه!K46+مریوان!K46+دیواندره!K46+کامیاران!K46+سروآباد!K46+دهگلان!K46</f>
        <v>0</v>
      </c>
      <c r="L46" s="1">
        <f>بانه!L46+بیجار!L46+سقز!L46+سنندج!L46+قروه!L46+مریوان!L46+دیواندره!L46+کامیاران!L46+سروآباد!L46+دهگلان!L46</f>
        <v>0</v>
      </c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>
        <f>بانه!D47+بیجار!D47+سقز!D47+سنندج!D47+قروه!D47+مریوان!D47+دیواندره!D47+کامیاران!D47+سروآباد!D47+دهگلان!D47</f>
        <v>0</v>
      </c>
      <c r="E47" s="1">
        <f>بانه!E47+بیجار!E47+سقز!E47+سنندج!E47+قروه!E47+مریوان!E47+دیواندره!E47+کامیاران!E47+سروآباد!E47+دهگلان!E47</f>
        <v>0</v>
      </c>
      <c r="F47" s="2">
        <f t="shared" si="0"/>
        <v>0</v>
      </c>
      <c r="G47" s="1">
        <f>بانه!G47+بیجار!G47+سقز!G47+سنندج!G47+قروه!G47+مریوان!G47+دیواندره!G47+کامیاران!G47+سروآباد!G47+دهگلان!G47</f>
        <v>0</v>
      </c>
      <c r="H47" s="1">
        <f>بانه!H47+بیجار!H47+سقز!H47+سنندج!H47+قروه!H47+مریوان!H47+دیواندره!H47+کامیاران!H47+سروآباد!H47+دهگلان!H47</f>
        <v>0</v>
      </c>
      <c r="I47" s="2">
        <f t="shared" si="1"/>
        <v>0</v>
      </c>
      <c r="J47" s="2">
        <f t="shared" si="2"/>
        <v>0</v>
      </c>
      <c r="K47" s="1">
        <f>بانه!K47+بیجار!K47+سقز!K47+سنندج!K47+قروه!K47+مریوان!K47+دیواندره!K47+کامیاران!K47+سروآباد!K47+دهگلان!K47</f>
        <v>0</v>
      </c>
      <c r="L47" s="1">
        <f>بانه!L47+بیجار!L47+سقز!L47+سنندج!L47+قروه!L47+مریوان!L47+دیواندره!L47+کامیاران!L47+سروآباد!L47+دهگلان!L47</f>
        <v>0</v>
      </c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>
        <f>بانه!D48+بیجار!D48+سقز!D48+سنندج!D48+قروه!D48+مریوان!D48+دیواندره!D48+کامیاران!D48+سروآباد!D48+دهگلان!D48</f>
        <v>0</v>
      </c>
      <c r="E48" s="1">
        <f>بانه!E48+بیجار!E48+سقز!E48+سنندج!E48+قروه!E48+مریوان!E48+دیواندره!E48+کامیاران!E48+سروآباد!E48+دهگلان!E48</f>
        <v>0</v>
      </c>
      <c r="F48" s="2">
        <f t="shared" si="0"/>
        <v>0</v>
      </c>
      <c r="G48" s="1">
        <f>بانه!G48+بیجار!G48+سقز!G48+سنندج!G48+قروه!G48+مریوان!G48+دیواندره!G48+کامیاران!G48+سروآباد!G48+دهگلان!G48</f>
        <v>0</v>
      </c>
      <c r="H48" s="1">
        <f>بانه!H48+بیجار!H48+سقز!H48+سنندج!H48+قروه!H48+مریوان!H48+دیواندره!H48+کامیاران!H48+سروآباد!H48+دهگلان!H48</f>
        <v>0</v>
      </c>
      <c r="I48" s="2">
        <f t="shared" si="1"/>
        <v>0</v>
      </c>
      <c r="J48" s="2">
        <f t="shared" si="2"/>
        <v>0</v>
      </c>
      <c r="K48" s="1">
        <f>بانه!K48+بیجار!K48+سقز!K48+سنندج!K48+قروه!K48+مریوان!K48+دیواندره!K48+کامیاران!K48+سروآباد!K48+دهگلان!K48</f>
        <v>0</v>
      </c>
      <c r="L48" s="1">
        <f>بانه!L48+بیجار!L48+سقز!L48+سنندج!L48+قروه!L48+مریوان!L48+دیواندره!L48+کامیاران!L48+سروآباد!L48+دهگلان!L48</f>
        <v>0</v>
      </c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>
        <f>بانه!D49+بیجار!D49+سقز!D49+سنندج!D49+قروه!D49+مریوان!D49+دیواندره!D49+کامیاران!D49+سروآباد!D49+دهگلان!D49</f>
        <v>0</v>
      </c>
      <c r="E49" s="1">
        <f>بانه!E49+بیجار!E49+سقز!E49+سنندج!E49+قروه!E49+مریوان!E49+دیواندره!E49+کامیاران!E49+سروآباد!E49+دهگلان!E49</f>
        <v>0</v>
      </c>
      <c r="F49" s="2">
        <f t="shared" si="0"/>
        <v>0</v>
      </c>
      <c r="G49" s="1">
        <f>بانه!G49+بیجار!G49+سقز!G49+سنندج!G49+قروه!G49+مریوان!G49+دیواندره!G49+کامیاران!G49+سروآباد!G49+دهگلان!G49</f>
        <v>0</v>
      </c>
      <c r="H49" s="1">
        <f>بانه!H49+بیجار!H49+سقز!H49+سنندج!H49+قروه!H49+مریوان!H49+دیواندره!H49+کامیاران!H49+سروآباد!H49+دهگلان!H49</f>
        <v>0</v>
      </c>
      <c r="I49" s="2">
        <f t="shared" si="1"/>
        <v>0</v>
      </c>
      <c r="J49" s="2">
        <f t="shared" si="2"/>
        <v>0</v>
      </c>
      <c r="K49" s="1">
        <f>بانه!K49+بیجار!K49+سقز!K49+سنندج!K49+قروه!K49+مریوان!K49+دیواندره!K49+کامیاران!K49+سروآباد!K49+دهگلان!K49</f>
        <v>0</v>
      </c>
      <c r="L49" s="1">
        <f>بانه!L49+بیجار!L49+سقز!L49+سنندج!L49+قروه!L49+مریوان!L49+دیواندره!L49+کامیاران!L49+سروآباد!L49+دهگلان!L49</f>
        <v>0</v>
      </c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>
        <f>بانه!D51+بیجار!D51+سقز!D51+سنندج!D51+قروه!D51+مریوان!D51+دیواندره!D51+کامیاران!D51+سروآباد!D51+دهگلان!D51</f>
        <v>100</v>
      </c>
      <c r="E51" s="1">
        <f>بانه!E51+بیجار!E51+سقز!E51+سنندج!E51+قروه!E51+مریوان!E51+دیواندره!E51+کامیاران!E51+سروآباد!E51+دهگلان!E51</f>
        <v>0</v>
      </c>
      <c r="F51" s="2">
        <f t="shared" si="0"/>
        <v>100</v>
      </c>
      <c r="G51" s="1">
        <f>بانه!G51+بیجار!G51+سقز!G51+سنندج!G51+قروه!G51+مریوان!G51+دیواندره!G51+کامیاران!G51+سروآباد!G51+دهگلان!G51</f>
        <v>165</v>
      </c>
      <c r="H51" s="1">
        <f>بانه!H51+بیجار!H51+سقز!H51+سنندج!H51+قروه!H51+مریوان!H51+دیواندره!H51+کامیاران!H51+سروآباد!H51+دهگلان!H51</f>
        <v>2</v>
      </c>
      <c r="I51" s="2">
        <f t="shared" si="1"/>
        <v>167</v>
      </c>
      <c r="J51" s="2">
        <f t="shared" si="2"/>
        <v>267</v>
      </c>
      <c r="K51" s="1">
        <f>بانه!K51+بیجار!K51+سقز!K51+سنندج!K51+قروه!K51+مریوان!K51+دیواندره!K51+کامیاران!K51+سروآباد!K51+دهگلان!K51</f>
        <v>2991</v>
      </c>
      <c r="L51" s="1">
        <f>بانه!L51+بیجار!L51+سقز!L51+سنندج!L51+قروه!L51+مریوان!L51+دیواندره!L51+کامیاران!L51+سروآباد!L51+دهگلان!L51</f>
        <v>6</v>
      </c>
      <c r="M51" s="2">
        <f t="shared" si="3"/>
        <v>2997</v>
      </c>
      <c r="N51" s="2">
        <f t="shared" si="4"/>
        <v>18127.27</v>
      </c>
      <c r="O51" s="2">
        <f t="shared" si="4"/>
        <v>3000</v>
      </c>
    </row>
    <row r="52" spans="1:15" ht="15.75">
      <c r="A52" s="19"/>
      <c r="B52" s="18" t="s">
        <v>56</v>
      </c>
      <c r="C52" s="18"/>
      <c r="D52" s="1">
        <f>بانه!D52+بیجار!D52+سقز!D52+سنندج!D52+قروه!D52+مریوان!D52+دیواندره!D52+کامیاران!D52+سروآباد!D52+دهگلان!D52</f>
        <v>9</v>
      </c>
      <c r="E52" s="1">
        <f>بانه!E52+بیجار!E52+سقز!E52+سنندج!E52+قروه!E52+مریوان!E52+دیواندره!E52+کامیاران!E52+سروآباد!E52+دهگلان!E52</f>
        <v>3</v>
      </c>
      <c r="F52" s="2">
        <f t="shared" si="0"/>
        <v>12</v>
      </c>
      <c r="G52" s="1">
        <f>بانه!G52+بیجار!G52+سقز!G52+سنندج!G52+قروه!G52+مریوان!G52+دیواندره!G52+کامیاران!G52+سروآباد!G52+دهگلان!G52</f>
        <v>55</v>
      </c>
      <c r="H52" s="1">
        <f>بانه!H52+بیجار!H52+سقز!H52+سنندج!H52+قروه!H52+مریوان!H52+دیواندره!H52+کامیاران!H52+سروآباد!H52+دهگلان!H52</f>
        <v>14</v>
      </c>
      <c r="I52" s="2">
        <f t="shared" si="1"/>
        <v>69</v>
      </c>
      <c r="J52" s="2">
        <f t="shared" si="2"/>
        <v>81</v>
      </c>
      <c r="K52" s="1">
        <f>بانه!K52+بیجار!K52+سقز!K52+سنندج!K52+قروه!K52+مریوان!K52+دیواندره!K52+کامیاران!K52+سروآباد!K52+دهگلان!K52</f>
        <v>478</v>
      </c>
      <c r="L52" s="1">
        <f>بانه!L52+بیجار!L52+سقز!L52+سنندج!L52+قروه!L52+مریوان!L52+دیواندره!L52+کامیاران!L52+سروآباد!L52+دهگلان!L52</f>
        <v>30</v>
      </c>
      <c r="M52" s="2">
        <f t="shared" si="3"/>
        <v>508</v>
      </c>
      <c r="N52" s="2">
        <f t="shared" si="4"/>
        <v>8690.91</v>
      </c>
      <c r="O52" s="2">
        <f t="shared" si="4"/>
        <v>2142.86</v>
      </c>
    </row>
    <row r="53" spans="1:15" ht="15.75">
      <c r="A53" s="19"/>
      <c r="B53" s="18" t="s">
        <v>57</v>
      </c>
      <c r="C53" s="18"/>
      <c r="D53" s="1">
        <f>بانه!D53+بیجار!D53+سقز!D53+سنندج!D53+قروه!D53+مریوان!D53+دیواندره!D53+کامیاران!D53+سروآباد!D53+دهگلان!D53</f>
        <v>2</v>
      </c>
      <c r="E53" s="1">
        <f>بانه!E53+بیجار!E53+سقز!E53+سنندج!E53+قروه!E53+مریوان!E53+دیواندره!E53+کامیاران!E53+سروآباد!E53+دهگلان!E53</f>
        <v>0</v>
      </c>
      <c r="F53" s="2">
        <f t="shared" si="0"/>
        <v>2</v>
      </c>
      <c r="G53" s="1">
        <f>بانه!G53+بیجار!G53+سقز!G53+سنندج!G53+قروه!G53+مریوان!G53+دیواندره!G53+کامیاران!G53+سروآباد!G53+دهگلان!G53</f>
        <v>1</v>
      </c>
      <c r="H53" s="1">
        <f>بانه!H53+بیجار!H53+سقز!H53+سنندج!H53+قروه!H53+مریوان!H53+دیواندره!H53+کامیاران!H53+سروآباد!H53+دهگلان!H53</f>
        <v>0</v>
      </c>
      <c r="I53" s="2">
        <f t="shared" si="1"/>
        <v>1</v>
      </c>
      <c r="J53" s="2">
        <f t="shared" si="2"/>
        <v>3</v>
      </c>
      <c r="K53" s="1">
        <f>بانه!K53+بیجار!K53+سقز!K53+سنندج!K53+قروه!K53+مریوان!K53+دیواندره!K53+کامیاران!K53+سروآباد!K53+دهگلان!K53</f>
        <v>2</v>
      </c>
      <c r="L53" s="1">
        <f>بانه!L53+بیجار!L53+سقز!L53+سنندج!L53+قروه!L53+مریوان!L53+دیواندره!L53+کامیاران!L53+سروآباد!L53+دهگلان!L53</f>
        <v>0</v>
      </c>
      <c r="M53" s="2">
        <f t="shared" si="3"/>
        <v>2</v>
      </c>
      <c r="N53" s="2">
        <f t="shared" si="4"/>
        <v>2000</v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>
        <f>بانه!D54+بیجار!D54+سقز!D54+سنندج!D54+قروه!D54+مریوان!D54+دیواندره!D54+کامیاران!D54+سروآباد!D54+دهگلان!D54</f>
        <v>0</v>
      </c>
      <c r="E54" s="1">
        <f>بانه!E54+بیجار!E54+سقز!E54+سنندج!E54+قروه!E54+مریوان!E54+دیواندره!E54+کامیاران!E54+سروآباد!E54+دهگلان!E54</f>
        <v>0</v>
      </c>
      <c r="F54" s="2">
        <f t="shared" si="0"/>
        <v>0</v>
      </c>
      <c r="G54" s="1">
        <f>بانه!G54+بیجار!G54+سقز!G54+سنندج!G54+قروه!G54+مریوان!G54+دیواندره!G54+کامیاران!G54+سروآباد!G54+دهگلان!G54</f>
        <v>0</v>
      </c>
      <c r="H54" s="1">
        <f>بانه!H54+بیجار!H54+سقز!H54+سنندج!H54+قروه!H54+مریوان!H54+دیواندره!H54+کامیاران!H54+سروآباد!H54+دهگلان!H54</f>
        <v>0</v>
      </c>
      <c r="I54" s="2">
        <f t="shared" si="1"/>
        <v>0</v>
      </c>
      <c r="J54" s="2">
        <f t="shared" si="2"/>
        <v>0</v>
      </c>
      <c r="K54" s="1">
        <f>بانه!K54+بیجار!K54+سقز!K54+سنندج!K54+قروه!K54+مریوان!K54+دیواندره!K54+کامیاران!K54+سروآباد!K54+دهگلان!K54</f>
        <v>0</v>
      </c>
      <c r="L54" s="1">
        <f>بانه!L54+بیجار!L54+سقز!L54+سنندج!L54+قروه!L54+مریوان!L54+دیواندره!L54+کامیاران!L54+سروآباد!L54+دهگلان!L54</f>
        <v>0</v>
      </c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>
        <f>بانه!D55+بیجار!D55+سقز!D55+سنندج!D55+قروه!D55+مریوان!D55+دیواندره!D55+کامیاران!D55+سروآباد!D55+دهگلان!D55</f>
        <v>0</v>
      </c>
      <c r="E55" s="1">
        <f>بانه!E55+بیجار!E55+سقز!E55+سنندج!E55+قروه!E55+مریوان!E55+دیواندره!E55+کامیاران!E55+سروآباد!E55+دهگلان!E55</f>
        <v>0</v>
      </c>
      <c r="F55" s="2">
        <f t="shared" si="0"/>
        <v>0</v>
      </c>
      <c r="G55" s="1">
        <f>بانه!G55+بیجار!G55+سقز!G55+سنندج!G55+قروه!G55+مریوان!G55+دیواندره!G55+کامیاران!G55+سروآباد!G55+دهگلان!G55</f>
        <v>0</v>
      </c>
      <c r="H55" s="1">
        <f>بانه!H55+بیجار!H55+سقز!H55+سنندج!H55+قروه!H55+مریوان!H55+دیواندره!H55+کامیاران!H55+سروآباد!H55+دهگلان!H55</f>
        <v>0</v>
      </c>
      <c r="I55" s="2">
        <f t="shared" si="1"/>
        <v>0</v>
      </c>
      <c r="J55" s="2">
        <f t="shared" si="2"/>
        <v>0</v>
      </c>
      <c r="K55" s="1">
        <f>بانه!K55+بیجار!K55+سقز!K55+سنندج!K55+قروه!K55+مریوان!K55+دیواندره!K55+کامیاران!K55+سروآباد!K55+دهگلان!K55</f>
        <v>0</v>
      </c>
      <c r="L55" s="1">
        <f>بانه!L55+بیجار!L55+سقز!L55+سنندج!L55+قروه!L55+مریوان!L55+دیواندره!L55+کامیاران!L55+سروآباد!L55+دهگلان!L55</f>
        <v>0</v>
      </c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>
        <f>بانه!D56+بیجار!D56+سقز!D56+سنندج!D56+قروه!D56+مریوان!D56+دیواندره!D56+کامیاران!D56+سروآباد!D56+دهگلان!D56</f>
        <v>0</v>
      </c>
      <c r="E56" s="1">
        <f>بانه!E56+بیجار!E56+سقز!E56+سنندج!E56+قروه!E56+مریوان!E56+دیواندره!E56+کامیاران!E56+سروآباد!E56+دهگلان!E56</f>
        <v>0</v>
      </c>
      <c r="F56" s="2">
        <f t="shared" si="0"/>
        <v>0</v>
      </c>
      <c r="G56" s="1">
        <f>بانه!G56+بیجار!G56+سقز!G56+سنندج!G56+قروه!G56+مریوان!G56+دیواندره!G56+کامیاران!G56+سروآباد!G56+دهگلان!G56</f>
        <v>0</v>
      </c>
      <c r="H56" s="1">
        <f>بانه!H56+بیجار!H56+سقز!H56+سنندج!H56+قروه!H56+مریوان!H56+دیواندره!H56+کامیاران!H56+سروآباد!H56+دهگلان!H56</f>
        <v>0</v>
      </c>
      <c r="I56" s="2">
        <f t="shared" si="1"/>
        <v>0</v>
      </c>
      <c r="J56" s="2">
        <f t="shared" si="2"/>
        <v>0</v>
      </c>
      <c r="K56" s="1">
        <f>بانه!K56+بیجار!K56+سقز!K56+سنندج!K56+قروه!K56+مریوان!K56+دیواندره!K56+کامیاران!K56+سروآباد!K56+دهگلان!K56</f>
        <v>0</v>
      </c>
      <c r="L56" s="1">
        <f>بانه!L56+بیجار!L56+سقز!L56+سنندج!L56+قروه!L56+مریوان!L56+دیواندره!L56+کامیاران!L56+سروآباد!L56+دهگلان!L56</f>
        <v>0</v>
      </c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>
        <f>بانه!D57+بیجار!D57+سقز!D57+سنندج!D57+قروه!D57+مریوان!D57+دیواندره!D57+کامیاران!D57+سروآباد!D57+دهگلان!D57</f>
        <v>0</v>
      </c>
      <c r="E57" s="1">
        <f>بانه!E57+بیجار!E57+سقز!E57+سنندج!E57+قروه!E57+مریوان!E57+دیواندره!E57+کامیاران!E57+سروآباد!E57+دهگلان!E57</f>
        <v>0</v>
      </c>
      <c r="F57" s="2">
        <f t="shared" si="0"/>
        <v>0</v>
      </c>
      <c r="G57" s="1">
        <f>بانه!G57+بیجار!G57+سقز!G57+سنندج!G57+قروه!G57+مریوان!G57+دیواندره!G57+کامیاران!G57+سروآباد!G57+دهگلان!G57</f>
        <v>0</v>
      </c>
      <c r="H57" s="1">
        <f>بانه!H57+بیجار!H57+سقز!H57+سنندج!H57+قروه!H57+مریوان!H57+دیواندره!H57+کامیاران!H57+سروآباد!H57+دهگلان!H57</f>
        <v>0</v>
      </c>
      <c r="I57" s="2">
        <f t="shared" si="1"/>
        <v>0</v>
      </c>
      <c r="J57" s="2">
        <f t="shared" si="2"/>
        <v>0</v>
      </c>
      <c r="K57" s="1">
        <f>بانه!K57+بیجار!K57+سقز!K57+سنندج!K57+قروه!K57+مریوان!K57+دیواندره!K57+کامیاران!K57+سروآباد!K57+دهگلان!K57</f>
        <v>0</v>
      </c>
      <c r="L57" s="1">
        <f>بانه!L57+بیجار!L57+سقز!L57+سنندج!L57+قروه!L57+مریوان!L57+دیواندره!L57+کامیاران!L57+سروآباد!L57+دهگلان!L57</f>
        <v>0</v>
      </c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111</v>
      </c>
      <c r="E58" s="3">
        <f>SUM(E42:E57)-E50</f>
        <v>3</v>
      </c>
      <c r="F58" s="4">
        <f t="shared" si="0"/>
        <v>114</v>
      </c>
      <c r="G58" s="3">
        <f>SUM(G42:G57)-G50</f>
        <v>221</v>
      </c>
      <c r="H58" s="3">
        <f>SUM(H42:H57)-H50</f>
        <v>16</v>
      </c>
      <c r="I58" s="4">
        <f t="shared" si="1"/>
        <v>237</v>
      </c>
      <c r="J58" s="4">
        <f t="shared" si="2"/>
        <v>351</v>
      </c>
      <c r="K58" s="3">
        <f>SUM(K42:K57)-K50</f>
        <v>3471</v>
      </c>
      <c r="L58" s="3">
        <f>SUM(L42:L57)-L50</f>
        <v>36</v>
      </c>
      <c r="M58" s="4">
        <f t="shared" si="3"/>
        <v>3507</v>
      </c>
      <c r="N58" s="4">
        <f t="shared" si="4"/>
        <v>15705.88</v>
      </c>
      <c r="O58" s="4">
        <f t="shared" si="4"/>
        <v>2250</v>
      </c>
    </row>
    <row r="59" spans="1:15" ht="15.75">
      <c r="A59" s="19" t="s">
        <v>88</v>
      </c>
      <c r="B59" s="18" t="s">
        <v>61</v>
      </c>
      <c r="C59" s="18"/>
      <c r="D59" s="1">
        <f>بانه!D59+بیجار!D59+سقز!D59+سنندج!D59+قروه!D59+مریوان!D59+دیواندره!D59+کامیاران!D59+سروآباد!D59+دهگلان!D59</f>
        <v>0</v>
      </c>
      <c r="E59" s="1">
        <f>بانه!E59+بیجار!E59+سقز!E59+سنندج!E59+قروه!E59+مریوان!E59+دیواندره!E59+کامیاران!E59+سروآباد!E59+دهگلان!E59</f>
        <v>0</v>
      </c>
      <c r="F59" s="2">
        <f t="shared" si="0"/>
        <v>0</v>
      </c>
      <c r="G59" s="1">
        <f>بانه!G59+بیجار!G59+سقز!G59+سنندج!G59+قروه!G59+مریوان!G59+دیواندره!G59+کامیاران!G59+سروآباد!G59+دهگلان!G59</f>
        <v>0</v>
      </c>
      <c r="H59" s="1">
        <f>بانه!H59+بیجار!H59+سقز!H59+سنندج!H59+قروه!H59+مریوان!H59+دیواندره!H59+کامیاران!H59+سروآباد!H59+دهگلان!H59</f>
        <v>0</v>
      </c>
      <c r="I59" s="2">
        <f t="shared" si="1"/>
        <v>0</v>
      </c>
      <c r="J59" s="2">
        <f t="shared" si="2"/>
        <v>0</v>
      </c>
      <c r="K59" s="1">
        <f>بانه!K59+بیجار!K59+سقز!K59+سنندج!K59+قروه!K59+مریوان!K59+دیواندره!K59+کامیاران!K59+سروآباد!K59+دهگلان!K59</f>
        <v>0</v>
      </c>
      <c r="L59" s="1">
        <f>بانه!L59+بیجار!L59+سقز!L59+سنندج!L59+قروه!L59+مریوان!L59+دیواندره!L59+کامیاران!L59+سروآباد!L59+دهگلان!L59</f>
        <v>0</v>
      </c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>
        <f>بانه!D60+بیجار!D60+سقز!D60+سنندج!D60+قروه!D60+مریوان!D60+دیواندره!D60+کامیاران!D60+سروآباد!D60+دهگلان!D60</f>
        <v>0</v>
      </c>
      <c r="E60" s="1">
        <f>بانه!E60+بیجار!E60+سقز!E60+سنندج!E60+قروه!E60+مریوان!E60+دیواندره!E60+کامیاران!E60+سروآباد!E60+دهگلان!E60</f>
        <v>0</v>
      </c>
      <c r="F60" s="2">
        <f t="shared" si="0"/>
        <v>0</v>
      </c>
      <c r="G60" s="1">
        <f>بانه!G60+بیجار!G60+سقز!G60+سنندج!G60+قروه!G60+مریوان!G60+دیواندره!G60+کامیاران!G60+سروآباد!G60+دهگلان!G60</f>
        <v>0</v>
      </c>
      <c r="H60" s="1">
        <f>بانه!H60+بیجار!H60+سقز!H60+سنندج!H60+قروه!H60+مریوان!H60+دیواندره!H60+کامیاران!H60+سروآباد!H60+دهگلان!H60</f>
        <v>0</v>
      </c>
      <c r="I60" s="2">
        <f t="shared" si="1"/>
        <v>0</v>
      </c>
      <c r="J60" s="2">
        <f t="shared" si="2"/>
        <v>0</v>
      </c>
      <c r="K60" s="1">
        <f>بانه!K60+بیجار!K60+سقز!K60+سنندج!K60+قروه!K60+مریوان!K60+دیواندره!K60+کامیاران!K60+سروآباد!K60+دهگلان!K60</f>
        <v>0</v>
      </c>
      <c r="L60" s="1">
        <f>بانه!L60+بیجار!L60+سقز!L60+سنندج!L60+قروه!L60+مریوان!L60+دیواندره!L60+کامیاران!L60+سروآباد!L60+دهگلان!L60</f>
        <v>0</v>
      </c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>
        <f>بانه!D61+بیجار!D61+سقز!D61+سنندج!D61+قروه!D61+مریوان!D61+دیواندره!D61+کامیاران!D61+سروآباد!D61+دهگلان!D61</f>
        <v>0</v>
      </c>
      <c r="E61" s="1">
        <f>بانه!E61+بیجار!E61+سقز!E61+سنندج!E61+قروه!E61+مریوان!E61+دیواندره!E61+کامیاران!E61+سروآباد!E61+دهگلان!E61</f>
        <v>0</v>
      </c>
      <c r="F61" s="2">
        <f t="shared" si="0"/>
        <v>0</v>
      </c>
      <c r="G61" s="1">
        <f>بانه!G61+بیجار!G61+سقز!G61+سنندج!G61+قروه!G61+مریوان!G61+دیواندره!G61+کامیاران!G61+سروآباد!G61+دهگلان!G61</f>
        <v>0</v>
      </c>
      <c r="H61" s="1">
        <f>بانه!H61+بیجار!H61+سقز!H61+سنندج!H61+قروه!H61+مریوان!H61+دیواندره!H61+کامیاران!H61+سروآباد!H61+دهگلان!H61</f>
        <v>0</v>
      </c>
      <c r="I61" s="2">
        <f t="shared" si="1"/>
        <v>0</v>
      </c>
      <c r="J61" s="2">
        <f t="shared" si="2"/>
        <v>0</v>
      </c>
      <c r="K61" s="1">
        <f>بانه!K61+بیجار!K61+سقز!K61+سنندج!K61+قروه!K61+مریوان!K61+دیواندره!K61+کامیاران!K61+سروآباد!K61+دهگلان!K61</f>
        <v>0</v>
      </c>
      <c r="L61" s="1">
        <f>بانه!L61+بیجار!L61+سقز!L61+سنندج!L61+قروه!L61+مریوان!L61+دیواندره!L61+کامیاران!L61+سروآباد!L61+دهگلان!L61</f>
        <v>0</v>
      </c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>
        <f>بانه!D62+بیجار!D62+سقز!D62+سنندج!D62+قروه!D62+مریوان!D62+دیواندره!D62+کامیاران!D62+سروآباد!D62+دهگلان!D62</f>
        <v>0</v>
      </c>
      <c r="E62" s="1">
        <f>بانه!E62+بیجار!E62+سقز!E62+سنندج!E62+قروه!E62+مریوان!E62+دیواندره!E62+کامیاران!E62+سروآباد!E62+دهگلان!E62</f>
        <v>0</v>
      </c>
      <c r="F62" s="2">
        <f t="shared" si="0"/>
        <v>0</v>
      </c>
      <c r="G62" s="1">
        <f>بانه!G62+بیجار!G62+سقز!G62+سنندج!G62+قروه!G62+مریوان!G62+دیواندره!G62+کامیاران!G62+سروآباد!G62+دهگلان!G62</f>
        <v>0</v>
      </c>
      <c r="H62" s="1">
        <f>بانه!H62+بیجار!H62+سقز!H62+سنندج!H62+قروه!H62+مریوان!H62+دیواندره!H62+کامیاران!H62+سروآباد!H62+دهگلان!H62</f>
        <v>0</v>
      </c>
      <c r="I62" s="2">
        <f t="shared" si="1"/>
        <v>0</v>
      </c>
      <c r="J62" s="2">
        <f t="shared" si="2"/>
        <v>0</v>
      </c>
      <c r="K62" s="1">
        <f>بانه!K62+بیجار!K62+سقز!K62+سنندج!K62+قروه!K62+مریوان!K62+دیواندره!K62+کامیاران!K62+سروآباد!K62+دهگلان!K62</f>
        <v>0</v>
      </c>
      <c r="L62" s="1">
        <f>بانه!L62+بیجار!L62+سقز!L62+سنندج!L62+قروه!L62+مریوان!L62+دیواندره!L62+کامیاران!L62+سروآباد!L62+دهگلان!L62</f>
        <v>0</v>
      </c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>
        <f>بانه!D63+بیجار!D63+سقز!D63+سنندج!D63+قروه!D63+مریوان!D63+دیواندره!D63+کامیاران!D63+سروآباد!D63+دهگلان!D63</f>
        <v>0</v>
      </c>
      <c r="E63" s="1">
        <f>بانه!E63+بیجار!E63+سقز!E63+سنندج!E63+قروه!E63+مریوان!E63+دیواندره!E63+کامیاران!E63+سروآباد!E63+دهگلان!E63</f>
        <v>0</v>
      </c>
      <c r="F63" s="2">
        <f t="shared" si="0"/>
        <v>0</v>
      </c>
      <c r="G63" s="1">
        <f>بانه!G63+بیجار!G63+سقز!G63+سنندج!G63+قروه!G63+مریوان!G63+دیواندره!G63+کامیاران!G63+سروآباد!G63+دهگلان!G63</f>
        <v>0</v>
      </c>
      <c r="H63" s="1">
        <f>بانه!H63+بیجار!H63+سقز!H63+سنندج!H63+قروه!H63+مریوان!H63+دیواندره!H63+کامیاران!H63+سروآباد!H63+دهگلان!H63</f>
        <v>0</v>
      </c>
      <c r="I63" s="2">
        <f t="shared" si="1"/>
        <v>0</v>
      </c>
      <c r="J63" s="2">
        <f t="shared" si="2"/>
        <v>0</v>
      </c>
      <c r="K63" s="1">
        <f>بانه!K63+بیجار!K63+سقز!K63+سنندج!K63+قروه!K63+مریوان!K63+دیواندره!K63+کامیاران!K63+سروآباد!K63+دهگلان!K63</f>
        <v>0</v>
      </c>
      <c r="L63" s="1">
        <f>بانه!L63+بیجار!L63+سقز!L63+سنندج!L63+قروه!L63+مریوان!L63+دیواندره!L63+کامیاران!L63+سروآباد!L63+دهگلان!L63</f>
        <v>0</v>
      </c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>
        <f>بانه!D64+بیجار!D64+سقز!D64+سنندج!D64+قروه!D64+مریوان!D64+دیواندره!D64+کامیاران!D64+سروآباد!D64+دهگلان!D64</f>
        <v>0</v>
      </c>
      <c r="E64" s="1">
        <f>بانه!E64+بیجار!E64+سقز!E64+سنندج!E64+قروه!E64+مریوان!E64+دیواندره!E64+کامیاران!E64+سروآباد!E64+دهگلان!E64</f>
        <v>0</v>
      </c>
      <c r="F64" s="2">
        <f t="shared" si="0"/>
        <v>0</v>
      </c>
      <c r="G64" s="1">
        <f>بانه!G64+بیجار!G64+سقز!G64+سنندج!G64+قروه!G64+مریوان!G64+دیواندره!G64+کامیاران!G64+سروآباد!G64+دهگلان!G64</f>
        <v>0</v>
      </c>
      <c r="H64" s="1">
        <f>بانه!H64+بیجار!H64+سقز!H64+سنندج!H64+قروه!H64+مریوان!H64+دیواندره!H64+کامیاران!H64+سروآباد!H64+دهگلان!H64</f>
        <v>0</v>
      </c>
      <c r="I64" s="2">
        <f t="shared" si="1"/>
        <v>0</v>
      </c>
      <c r="J64" s="2">
        <f t="shared" si="2"/>
        <v>0</v>
      </c>
      <c r="K64" s="1">
        <f>بانه!K64+بیجار!K64+سقز!K64+سنندج!K64+قروه!K64+مریوان!K64+دیواندره!K64+کامیاران!K64+سروآباد!K64+دهگلان!K64</f>
        <v>0</v>
      </c>
      <c r="L64" s="1">
        <f>بانه!L64+بیجار!L64+سقز!L64+سنندج!L64+قروه!L64+مریوان!L64+دیواندره!L64+کامیاران!L64+سروآباد!L64+دهگلان!L64</f>
        <v>0</v>
      </c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>
        <f>بانه!D65+بیجار!D65+سقز!D65+سنندج!D65+قروه!D65+مریوان!D65+دیواندره!D65+کامیاران!D65+سروآباد!D65+دهگلان!D65</f>
        <v>0</v>
      </c>
      <c r="E65" s="1">
        <f>بانه!E65+بیجار!E65+سقز!E65+سنندج!E65+قروه!E65+مریوان!E65+دیواندره!E65+کامیاران!E65+سروآباد!E65+دهگلان!E65</f>
        <v>0</v>
      </c>
      <c r="F65" s="2">
        <f t="shared" si="0"/>
        <v>0</v>
      </c>
      <c r="G65" s="1">
        <f>بانه!G65+بیجار!G65+سقز!G65+سنندج!G65+قروه!G65+مریوان!G65+دیواندره!G65+کامیاران!G65+سروآباد!G65+دهگلان!G65</f>
        <v>0</v>
      </c>
      <c r="H65" s="1">
        <f>بانه!H65+بیجار!H65+سقز!H65+سنندج!H65+قروه!H65+مریوان!H65+دیواندره!H65+کامیاران!H65+سروآباد!H65+دهگلان!H65</f>
        <v>0</v>
      </c>
      <c r="I65" s="2">
        <f t="shared" si="1"/>
        <v>0</v>
      </c>
      <c r="J65" s="2">
        <f t="shared" si="2"/>
        <v>0</v>
      </c>
      <c r="K65" s="1">
        <f>بانه!K65+بیجار!K65+سقز!K65+سنندج!K65+قروه!K65+مریوان!K65+دیواندره!K65+کامیاران!K65+سروآباد!K65+دهگلان!K65</f>
        <v>0</v>
      </c>
      <c r="L65" s="1">
        <f>بانه!L65+بیجار!L65+سقز!L65+سنندج!L65+قروه!L65+مریوان!L65+دیواندره!L65+کامیاران!L65+سروآباد!L65+دهگلان!L65</f>
        <v>0</v>
      </c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>
        <f>بانه!D66+بیجار!D66+سقز!D66+سنندج!D66+قروه!D66+مریوان!D66+دیواندره!D66+کامیاران!D66+سروآباد!D66+دهگلان!D66</f>
        <v>0</v>
      </c>
      <c r="E66" s="1">
        <f>بانه!E66+بیجار!E66+سقز!E66+سنندج!E66+قروه!E66+مریوان!E66+دیواندره!E66+کامیاران!E66+سروآباد!E66+دهگلان!E66</f>
        <v>0</v>
      </c>
      <c r="F66" s="2">
        <f t="shared" si="0"/>
        <v>0</v>
      </c>
      <c r="G66" s="1">
        <f>بانه!G66+بیجار!G66+سقز!G66+سنندج!G66+قروه!G66+مریوان!G66+دیواندره!G66+کامیاران!G66+سروآباد!G66+دهگلان!G66</f>
        <v>0</v>
      </c>
      <c r="H66" s="1">
        <f>بانه!H66+بیجار!H66+سقز!H66+سنندج!H66+قروه!H66+مریوان!H66+دیواندره!H66+کامیاران!H66+سروآباد!H66+دهگلان!H66</f>
        <v>0</v>
      </c>
      <c r="I66" s="2">
        <f t="shared" si="1"/>
        <v>0</v>
      </c>
      <c r="J66" s="2">
        <f t="shared" si="2"/>
        <v>0</v>
      </c>
      <c r="K66" s="1">
        <f>بانه!K66+بیجار!K66+سقز!K66+سنندج!K66+قروه!K66+مریوان!K66+دیواندره!K66+کامیاران!K66+سروآباد!K66+دهگلان!K66</f>
        <v>0</v>
      </c>
      <c r="L66" s="1">
        <f>بانه!L66+بیجار!L66+سقز!L66+سنندج!L66+قروه!L66+مریوان!L66+دیواندره!L66+کامیاران!L66+سروآباد!L66+دهگلان!L66</f>
        <v>0</v>
      </c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>
        <f>بانه!D67+بیجار!D67+سقز!D67+سنندج!D67+قروه!D67+مریوان!D67+دیواندره!D67+کامیاران!D67+سروآباد!D67+دهگلان!D67</f>
        <v>0</v>
      </c>
      <c r="E67" s="1">
        <f>بانه!E67+بیجار!E67+سقز!E67+سنندج!E67+قروه!E67+مریوان!E67+دیواندره!E67+کامیاران!E67+سروآباد!E67+دهگلان!E67</f>
        <v>0</v>
      </c>
      <c r="F67" s="2">
        <f t="shared" si="0"/>
        <v>0</v>
      </c>
      <c r="G67" s="1">
        <f>بانه!G67+بیجار!G67+سقز!G67+سنندج!G67+قروه!G67+مریوان!G67+دیواندره!G67+کامیاران!G67+سروآباد!G67+دهگلان!G67</f>
        <v>0</v>
      </c>
      <c r="H67" s="1">
        <f>بانه!H67+بیجار!H67+سقز!H67+سنندج!H67+قروه!H67+مریوان!H67+دیواندره!H67+کامیاران!H67+سروآباد!H67+دهگلان!H67</f>
        <v>0</v>
      </c>
      <c r="I67" s="2">
        <f t="shared" si="1"/>
        <v>0</v>
      </c>
      <c r="J67" s="2">
        <f t="shared" si="2"/>
        <v>0</v>
      </c>
      <c r="K67" s="1">
        <f>بانه!K67+بیجار!K67+سقز!K67+سنندج!K67+قروه!K67+مریوان!K67+دیواندره!K67+کامیاران!K67+سروآباد!K67+دهگلان!K67</f>
        <v>0</v>
      </c>
      <c r="L67" s="1">
        <f>بانه!L67+بیجار!L67+سقز!L67+سنندج!L67+قروه!L67+مریوان!L67+دیواندره!L67+کامیاران!L67+سروآباد!L67+دهگلان!L67</f>
        <v>0</v>
      </c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>
        <f>بانه!D69+بیجار!D69+سقز!D69+سنندج!D69+قروه!D69+مریوان!D69+دیواندره!D69+کامیاران!D69+سروآباد!D69+دهگلان!D69</f>
        <v>0</v>
      </c>
      <c r="E69" s="1">
        <f>بانه!E69+بیجار!E69+سقز!E69+سنندج!E69+قروه!E69+مریوان!E69+دیواندره!E69+کامیاران!E69+سروآباد!E69+دهگلان!E69</f>
        <v>0</v>
      </c>
      <c r="F69" s="2">
        <f t="shared" si="5"/>
        <v>0</v>
      </c>
      <c r="G69" s="1">
        <f>بانه!G69+بیجار!G69+سقز!G69+سنندج!G69+قروه!G69+مریوان!G69+دیواندره!G69+کامیاران!G69+سروآباد!G69+دهگلان!G69</f>
        <v>0</v>
      </c>
      <c r="H69" s="1">
        <f>بانه!H69+بیجار!H69+سقز!H69+سنندج!H69+قروه!H69+مریوان!H69+دیواندره!H69+کامیاران!H69+سروآباد!H69+دهگلان!H69</f>
        <v>0</v>
      </c>
      <c r="I69" s="2">
        <f t="shared" si="1"/>
        <v>0</v>
      </c>
      <c r="J69" s="2">
        <f t="shared" si="2"/>
        <v>0</v>
      </c>
      <c r="K69" s="1">
        <f>بانه!K69+بیجار!K69+سقز!K69+سنندج!K69+قروه!K69+مریوان!K69+دیواندره!K69+کامیاران!K69+سروآباد!K69+دهگلان!K69</f>
        <v>0</v>
      </c>
      <c r="L69" s="1">
        <f>بانه!L69+بیجار!L69+سقز!L69+سنندج!L69+قروه!L69+مریوان!L69+دیواندره!L69+کامیاران!L69+سروآباد!L69+دهگلان!L69</f>
        <v>0</v>
      </c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>
        <f>بانه!D70+بیجار!D70+سقز!D70+سنندج!D70+قروه!D70+مریوان!D70+دیواندره!D70+کامیاران!D70+سروآباد!D70+دهگلان!D70</f>
        <v>0</v>
      </c>
      <c r="E70" s="1">
        <f>بانه!E70+بیجار!E70+سقز!E70+سنندج!E70+قروه!E70+مریوان!E70+دیواندره!E70+کامیاران!E70+سروآباد!E70+دهگلان!E70</f>
        <v>0</v>
      </c>
      <c r="F70" s="2">
        <f t="shared" si="5"/>
        <v>0</v>
      </c>
      <c r="G70" s="1">
        <f>بانه!G70+بیجار!G70+سقز!G70+سنندج!G70+قروه!G70+مریوان!G70+دیواندره!G70+کامیاران!G70+سروآباد!G70+دهگلان!G70</f>
        <v>0</v>
      </c>
      <c r="H70" s="1">
        <f>بانه!H70+بیجار!H70+سقز!H70+سنندج!H70+قروه!H70+مریوان!H70+دیواندره!H70+کامیاران!H70+سروآباد!H70+دهگلان!H70</f>
        <v>0</v>
      </c>
      <c r="I70" s="2">
        <f t="shared" si="1"/>
        <v>0</v>
      </c>
      <c r="J70" s="2">
        <f t="shared" si="2"/>
        <v>0</v>
      </c>
      <c r="K70" s="1">
        <f>بانه!K70+بیجار!K70+سقز!K70+سنندج!K70+قروه!K70+مریوان!K70+دیواندره!K70+کامیاران!K70+سروآباد!K70+دهگلان!K70</f>
        <v>0</v>
      </c>
      <c r="L70" s="1">
        <f>بانه!L70+بیجار!L70+سقز!L70+سنندج!L70+قروه!L70+مریوان!L70+دیواندره!L70+کامیاران!L70+سروآباد!L70+دهگلان!L70</f>
        <v>0</v>
      </c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>
        <f>بانه!D71+بیجار!D71+سقز!D71+سنندج!D71+قروه!D71+مریوان!D71+دیواندره!D71+کامیاران!D71+سروآباد!D71+دهگلان!D71</f>
        <v>0</v>
      </c>
      <c r="E71" s="1">
        <f>بانه!E71+بیجار!E71+سقز!E71+سنندج!E71+قروه!E71+مریوان!E71+دیواندره!E71+کامیاران!E71+سروآباد!E71+دهگلان!E71</f>
        <v>0</v>
      </c>
      <c r="F71" s="2">
        <f t="shared" si="5"/>
        <v>0</v>
      </c>
      <c r="G71" s="1">
        <f>بانه!G71+بیجار!G71+سقز!G71+سنندج!G71+قروه!G71+مریوان!G71+دیواندره!G71+کامیاران!G71+سروآباد!G71+دهگلان!G71</f>
        <v>0</v>
      </c>
      <c r="H71" s="1">
        <f>بانه!H71+بیجار!H71+سقز!H71+سنندج!H71+قروه!H71+مریوان!H71+دیواندره!H71+کامیاران!H71+سروآباد!H71+دهگلان!H71</f>
        <v>0</v>
      </c>
      <c r="I71" s="2">
        <f t="shared" si="1"/>
        <v>0</v>
      </c>
      <c r="J71" s="2">
        <f t="shared" si="2"/>
        <v>0</v>
      </c>
      <c r="K71" s="1">
        <f>بانه!K71+بیجار!K71+سقز!K71+سنندج!K71+قروه!K71+مریوان!K71+دیواندره!K71+کامیاران!K71+سروآباد!K71+دهگلان!K71</f>
        <v>0</v>
      </c>
      <c r="L71" s="1">
        <f>بانه!L71+بیجار!L71+سقز!L71+سنندج!L71+قروه!L71+مریوان!L71+دیواندره!L71+کامیاران!L71+سروآباد!L71+دهگلان!L71</f>
        <v>0</v>
      </c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>
        <f>بانه!D72+بیجار!D72+سقز!D72+سنندج!D72+قروه!D72+مریوان!D72+دیواندره!D72+کامیاران!D72+سروآباد!D72+دهگلان!D72</f>
        <v>0</v>
      </c>
      <c r="E72" s="1">
        <f>بانه!E72+بیجار!E72+سقز!E72+سنندج!E72+قروه!E72+مریوان!E72+دیواندره!E72+کامیاران!E72+سروآباد!E72+دهگلان!E72</f>
        <v>0</v>
      </c>
      <c r="F72" s="2">
        <f t="shared" si="5"/>
        <v>0</v>
      </c>
      <c r="G72" s="1">
        <f>بانه!G72+بیجار!G72+سقز!G72+سنندج!G72+قروه!G72+مریوان!G72+دیواندره!G72+کامیاران!G72+سروآباد!G72+دهگلان!G72</f>
        <v>0</v>
      </c>
      <c r="H72" s="1">
        <f>بانه!H72+بیجار!H72+سقز!H72+سنندج!H72+قروه!H72+مریوان!H72+دیواندره!H72+کامیاران!H72+سروآباد!H72+دهگلان!H72</f>
        <v>0</v>
      </c>
      <c r="I72" s="2">
        <f t="shared" si="1"/>
        <v>0</v>
      </c>
      <c r="J72" s="2">
        <f t="shared" si="2"/>
        <v>0</v>
      </c>
      <c r="K72" s="1">
        <f>بانه!K72+بیجار!K72+سقز!K72+سنندج!K72+قروه!K72+مریوان!K72+دیواندره!K72+کامیاران!K72+سروآباد!K72+دهگلان!K72</f>
        <v>0</v>
      </c>
      <c r="L72" s="1">
        <f>بانه!L72+بیجار!L72+سقز!L72+سنندج!L72+قروه!L72+مریوان!L72+دیواندره!L72+کامیاران!L72+سروآباد!L72+دهگلان!L72</f>
        <v>0</v>
      </c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f>بانه!D73+بیجار!D73+سقز!D73+سنندج!D73+قروه!D73+مریوان!D73+دیواندره!D73+کامیاران!D73+سروآباد!D73+دهگلان!D73</f>
        <v>220</v>
      </c>
      <c r="E73" s="1">
        <f>بانه!E73+بیجار!E73+سقز!E73+سنندج!E73+قروه!E73+مریوان!E73+دیواندره!E73+کامیاران!E73+سروآباد!E73+دهگلان!E73</f>
        <v>0</v>
      </c>
      <c r="F73" s="2">
        <f t="shared" si="5"/>
        <v>220</v>
      </c>
      <c r="G73" s="1">
        <f>بانه!G73+بیجار!G73+سقز!G73+سنندج!G73+قروه!G73+مریوان!G73+دیواندره!G73+کامیاران!G73+سروآباد!G73+دهگلان!G73</f>
        <v>1350</v>
      </c>
      <c r="H73" s="1">
        <f>بانه!H73+بیجار!H73+سقز!H73+سنندج!H73+قروه!H73+مریوان!H73+دیواندره!H73+کامیاران!H73+سروآباد!H73+دهگلان!H73</f>
        <v>0</v>
      </c>
      <c r="I73" s="2">
        <f t="shared" si="1"/>
        <v>1350</v>
      </c>
      <c r="J73" s="2">
        <f t="shared" si="2"/>
        <v>1570</v>
      </c>
      <c r="K73" s="1">
        <f>بانه!K73+بیجار!K73+سقز!K73+سنندج!K73+قروه!K73+مریوان!K73+دیواندره!K73+کامیاران!K73+سروآباد!K73+دهگلان!K73</f>
        <v>0</v>
      </c>
      <c r="L73" s="1">
        <f>بانه!L73+بیجار!L73+سقز!L73+سنندج!L73+قروه!L73+مریوان!L73+دیواندره!L73+کامیاران!L73+سروآباد!L73+دهگلان!L73</f>
        <v>0</v>
      </c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>
        <f>بانه!D74+بیجار!D74+سقز!D74+سنندج!D74+قروه!D74+مریوان!D74+دیواندره!D74+کامیاران!D74+سروآباد!D74+دهگلان!D74</f>
        <v>0</v>
      </c>
      <c r="E74" s="1">
        <f>بانه!E74+بیجار!E74+سقز!E74+سنندج!E74+قروه!E74+مریوان!E74+دیواندره!E74+کامیاران!E74+سروآباد!E74+دهگلان!E74</f>
        <v>0</v>
      </c>
      <c r="F74" s="2">
        <f t="shared" si="5"/>
        <v>0</v>
      </c>
      <c r="G74" s="1">
        <f>بانه!G74+بیجار!G74+سقز!G74+سنندج!G74+قروه!G74+مریوان!G74+دیواندره!G74+کامیاران!G74+سروآباد!G74+دهگلان!G74</f>
        <v>0</v>
      </c>
      <c r="H74" s="1">
        <f>بانه!H74+بیجار!H74+سقز!H74+سنندج!H74+قروه!H74+مریوان!H74+دیواندره!H74+کامیاران!H74+سروآباد!H74+دهگلان!H74</f>
        <v>0</v>
      </c>
      <c r="I74" s="2">
        <f t="shared" si="1"/>
        <v>0</v>
      </c>
      <c r="J74" s="2">
        <f t="shared" si="2"/>
        <v>0</v>
      </c>
      <c r="K74" s="1">
        <f>بانه!K74+بیجار!K74+سقز!K74+سنندج!K74+قروه!K74+مریوان!K74+دیواندره!K74+کامیاران!K74+سروآباد!K74+دهگلان!K74</f>
        <v>0</v>
      </c>
      <c r="L74" s="1">
        <f>بانه!L74+بیجار!L74+سقز!L74+سنندج!L74+قروه!L74+مریوان!L74+دیواندره!L74+کامیاران!L74+سروآباد!L74+دهگلان!L74</f>
        <v>0</v>
      </c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>
        <f>بانه!D75+بیجار!D75+سقز!D75+سنندج!D75+قروه!D75+مریوان!D75+دیواندره!D75+کامیاران!D75+سروآباد!D75+دهگلان!D75</f>
        <v>0</v>
      </c>
      <c r="E75" s="1">
        <f>بانه!E75+بیجار!E75+سقز!E75+سنندج!E75+قروه!E75+مریوان!E75+دیواندره!E75+کامیاران!E75+سروآباد!E75+دهگلان!E75</f>
        <v>0</v>
      </c>
      <c r="F75" s="2">
        <f t="shared" si="5"/>
        <v>0</v>
      </c>
      <c r="G75" s="1">
        <f>بانه!G75+بیجار!G75+سقز!G75+سنندج!G75+قروه!G75+مریوان!G75+دیواندره!G75+کامیاران!G75+سروآباد!G75+دهگلان!G75</f>
        <v>0</v>
      </c>
      <c r="H75" s="1">
        <f>بانه!H75+بیجار!H75+سقز!H75+سنندج!H75+قروه!H75+مریوان!H75+دیواندره!H75+کامیاران!H75+سروآباد!H75+دهگلان!H75</f>
        <v>0</v>
      </c>
      <c r="I75" s="2">
        <f t="shared" si="1"/>
        <v>0</v>
      </c>
      <c r="J75" s="2">
        <f t="shared" si="2"/>
        <v>0</v>
      </c>
      <c r="K75" s="1">
        <f>بانه!K75+بیجار!K75+سقز!K75+سنندج!K75+قروه!K75+مریوان!K75+دیواندره!K75+کامیاران!K75+سروآباد!K75+دهگلان!K75</f>
        <v>0</v>
      </c>
      <c r="L75" s="1">
        <f>بانه!L75+بیجار!L75+سقز!L75+سنندج!L75+قروه!L75+مریوان!L75+دیواندره!L75+کامیاران!L75+سروآباد!L75+دهگلان!L75</f>
        <v>0</v>
      </c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>
        <f>بانه!D76+بیجار!D76+سقز!D76+سنندج!D76+قروه!D76+مریوان!D76+دیواندره!D76+کامیاران!D76+سروآباد!D76+دهگلان!D76</f>
        <v>0</v>
      </c>
      <c r="E76" s="1">
        <f>بانه!E76+بیجار!E76+سقز!E76+سنندج!E76+قروه!E76+مریوان!E76+دیواندره!E76+کامیاران!E76+سروآباد!E76+دهگلان!E76</f>
        <v>0</v>
      </c>
      <c r="F76" s="2">
        <f t="shared" si="5"/>
        <v>0</v>
      </c>
      <c r="G76" s="1">
        <f>بانه!G76+بیجار!G76+سقز!G76+سنندج!G76+قروه!G76+مریوان!G76+دیواندره!G76+کامیاران!G76+سروآباد!G76+دهگلان!G76</f>
        <v>61.5</v>
      </c>
      <c r="H76" s="1">
        <f>بانه!H76+بیجار!H76+سقز!H76+سنندج!H76+قروه!H76+مریوان!H76+دیواندره!H76+کامیاران!H76+سروآباد!H76+دهگلان!H76</f>
        <v>0</v>
      </c>
      <c r="I76" s="2">
        <f t="shared" si="1"/>
        <v>61.5</v>
      </c>
      <c r="J76" s="2">
        <f t="shared" si="2"/>
        <v>61.5</v>
      </c>
      <c r="K76" s="1">
        <f>بانه!K76+بیجار!K76+سقز!K76+سنندج!K76+قروه!K76+مریوان!K76+دیواندره!K76+کامیاران!K76+سروآباد!K76+دهگلان!K76</f>
        <v>43.7</v>
      </c>
      <c r="L76" s="1">
        <f>بانه!L76+بیجار!L76+سقز!L76+سنندج!L76+قروه!L76+مریوان!L76+دیواندره!L76+کامیاران!L76+سروآباد!L76+دهگلان!L76</f>
        <v>0</v>
      </c>
      <c r="M76" s="2">
        <f t="shared" si="3"/>
        <v>43.7</v>
      </c>
      <c r="N76" s="2">
        <f t="shared" si="4"/>
        <v>710.57</v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>
        <f>بانه!D77+بیجار!D77+سقز!D77+سنندج!D77+قروه!D77+مریوان!D77+دیواندره!D77+کامیاران!D77+سروآباد!D77+دهگلان!D77</f>
        <v>0</v>
      </c>
      <c r="E77" s="1">
        <f>بانه!E77+بیجار!E77+سقز!E77+سنندج!E77+قروه!E77+مریوان!E77+دیواندره!E77+کامیاران!E77+سروآباد!E77+دهگلان!E77</f>
        <v>0</v>
      </c>
      <c r="F77" s="2">
        <f t="shared" si="5"/>
        <v>0</v>
      </c>
      <c r="G77" s="1">
        <f>بانه!G77+بیجار!G77+سقز!G77+سنندج!G77+قروه!G77+مریوان!G77+دیواندره!G77+کامیاران!G77+سروآباد!G77+دهگلان!G77</f>
        <v>8.9</v>
      </c>
      <c r="H77" s="1">
        <f>بانه!H77+بیجار!H77+سقز!H77+سنندج!H77+قروه!H77+مریوان!H77+دیواندره!H77+کامیاران!H77+سروآباد!H77+دهگلان!H77</f>
        <v>0</v>
      </c>
      <c r="I77" s="2">
        <f t="shared" si="1"/>
        <v>8.9</v>
      </c>
      <c r="J77" s="2">
        <f t="shared" si="2"/>
        <v>8.9</v>
      </c>
      <c r="K77" s="1">
        <f>بانه!K77+بیجار!K77+سقز!K77+سنندج!K77+قروه!K77+مریوان!K77+دیواندره!K77+کامیاران!K77+سروآباد!K77+دهگلان!K77</f>
        <v>1772</v>
      </c>
      <c r="L77" s="1">
        <f>بانه!L77+بیجار!L77+سقز!L77+سنندج!L77+قروه!L77+مریوان!L77+دیواندره!L77+کامیاران!L77+سروآباد!L77+دهگلان!L77</f>
        <v>0</v>
      </c>
      <c r="M77" s="2">
        <f t="shared" si="3"/>
        <v>1772</v>
      </c>
      <c r="N77" s="2">
        <f t="shared" si="4"/>
        <v>199101.12</v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>
        <f>بانه!D78+بیجار!D78+سقز!D78+سنندج!D78+قروه!D78+مریوان!D78+دیواندره!D78+کامیاران!D78+سروآباد!D78+دهگلان!D78</f>
        <v>0</v>
      </c>
      <c r="E78" s="1">
        <f>بانه!E78+بیجار!E78+سقز!E78+سنندج!E78+قروه!E78+مریوان!E78+دیواندره!E78+کامیاران!E78+سروآباد!E78+دهگلان!E78</f>
        <v>0</v>
      </c>
      <c r="F78" s="2">
        <f t="shared" si="5"/>
        <v>0</v>
      </c>
      <c r="G78" s="1">
        <f>بانه!G78+بیجار!G78+سقز!G78+سنندج!G78+قروه!G78+مریوان!G78+دیواندره!G78+کامیاران!G78+سروآباد!G78+دهگلان!G78</f>
        <v>0.2</v>
      </c>
      <c r="H78" s="1">
        <f>بانه!H78+بیجار!H78+سقز!H78+سنندج!H78+قروه!H78+مریوان!H78+دیواندره!H78+کامیاران!H78+سروآباد!H78+دهگلان!H78</f>
        <v>0</v>
      </c>
      <c r="I78" s="2">
        <f t="shared" si="1"/>
        <v>0.2</v>
      </c>
      <c r="J78" s="2">
        <f t="shared" si="2"/>
        <v>0.2</v>
      </c>
      <c r="K78" s="1">
        <f>بانه!K78+بیجار!K78+سقز!K78+سنندج!K78+قروه!K78+مریوان!K78+دیواندره!K78+کامیاران!K78+سروآباد!K78+دهگلان!K78</f>
        <v>160</v>
      </c>
      <c r="L78" s="1">
        <f>بانه!L78+بیجار!L78+سقز!L78+سنندج!L78+قروه!L78+مریوان!L78+دیواندره!L78+کامیاران!L78+سروآباد!L78+دهگلان!L78</f>
        <v>0</v>
      </c>
      <c r="M78" s="2">
        <f t="shared" si="3"/>
        <v>160</v>
      </c>
      <c r="N78" s="2">
        <f t="shared" si="4"/>
        <v>800000</v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>
        <f>بانه!D79+بیجار!D79+سقز!D79+سنندج!D79+قروه!D79+مریوان!D79+دیواندره!D79+کامیاران!D79+سروآباد!D79+دهگلان!D79</f>
        <v>0</v>
      </c>
      <c r="E79" s="1">
        <f>بانه!E79+بیجار!E79+سقز!E79+سنندج!E79+قروه!E79+مریوان!E79+دیواندره!E79+کامیاران!E79+سروآباد!E79+دهگلان!E79</f>
        <v>0</v>
      </c>
      <c r="F79" s="2">
        <f t="shared" si="5"/>
        <v>0</v>
      </c>
      <c r="G79" s="1">
        <f>بانه!G79+بیجار!G79+سقز!G79+سنندج!G79+قروه!G79+مریوان!G79+دیواندره!G79+کامیاران!G79+سروآباد!G79+دهگلان!G79</f>
        <v>1.7</v>
      </c>
      <c r="H79" s="1">
        <f>بانه!H79+بیجار!H79+سقز!H79+سنندج!H79+قروه!H79+مریوان!H79+دیواندره!H79+کامیاران!H79+سروآباد!H79+دهگلان!H79</f>
        <v>0</v>
      </c>
      <c r="I79" s="2">
        <f t="shared" si="1"/>
        <v>1.7</v>
      </c>
      <c r="J79" s="2">
        <f t="shared" si="2"/>
        <v>1.7</v>
      </c>
      <c r="K79" s="1">
        <f>بانه!K79+بیجار!K79+سقز!K79+سنندج!K79+قروه!K79+مریوان!K79+دیواندره!K79+کامیاران!K79+سروآباد!K79+دهگلان!K79</f>
        <v>70</v>
      </c>
      <c r="L79" s="1">
        <f>بانه!L79+بیجار!L79+سقز!L79+سنندج!L79+قروه!L79+مریوان!L79+دیواندره!L79+کامیاران!L79+سروآباد!L79+دهگلان!L79</f>
        <v>0</v>
      </c>
      <c r="M79" s="2">
        <f t="shared" si="3"/>
        <v>70</v>
      </c>
      <c r="N79" s="2">
        <f t="shared" si="4"/>
        <v>41176.47</v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220</v>
      </c>
      <c r="E80" s="3">
        <f>SUM(E69:E79)</f>
        <v>0</v>
      </c>
      <c r="F80" s="4">
        <f t="shared" si="5"/>
        <v>220</v>
      </c>
      <c r="G80" s="3">
        <f>SUM(G69:G79)</f>
        <v>1422.3000000000002</v>
      </c>
      <c r="H80" s="3">
        <f>SUM(H69:H79)</f>
        <v>0</v>
      </c>
      <c r="I80" s="4">
        <f t="shared" si="1"/>
        <v>1422.3000000000002</v>
      </c>
      <c r="J80" s="4">
        <f t="shared" si="2"/>
        <v>1642.3000000000002</v>
      </c>
      <c r="K80" s="3">
        <f>SUM(K69:K79)</f>
        <v>2045.7</v>
      </c>
      <c r="L80" s="3">
        <f>SUM(L69:L79)</f>
        <v>0</v>
      </c>
      <c r="M80" s="4">
        <f t="shared" si="3"/>
        <v>2045.7</v>
      </c>
      <c r="N80" s="4">
        <f t="shared" si="4"/>
        <v>1438.3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3305</v>
      </c>
      <c r="E81" s="5">
        <f>E8+E19+E25+E33+E41+E58+E68+E80</f>
        <v>1135</v>
      </c>
      <c r="F81" s="5">
        <f t="shared" si="5"/>
        <v>4440</v>
      </c>
      <c r="G81" s="5">
        <f>G8+G19+G25+G33+G41+G58+G68+G80</f>
        <v>21485.3</v>
      </c>
      <c r="H81" s="5">
        <f>H8+H19+H25+H33+H41+H58+H68+H80</f>
        <v>7160</v>
      </c>
      <c r="I81" s="5">
        <f t="shared" si="1"/>
        <v>28645.3</v>
      </c>
      <c r="J81" s="5">
        <f t="shared" si="2"/>
        <v>33085.300000000003</v>
      </c>
      <c r="K81" s="5">
        <f>K8+K19+K25+K33+K41+K58+K68+K80</f>
        <v>208526.7</v>
      </c>
      <c r="L81" s="5">
        <f>L8+L19+L25+L33+L41+L58+L68+L80</f>
        <v>37212</v>
      </c>
      <c r="M81" s="5">
        <f t="shared" si="3"/>
        <v>245738.7</v>
      </c>
      <c r="N81" s="5">
        <f t="shared" si="4"/>
        <v>9705.5499999999993</v>
      </c>
      <c r="O81" s="5">
        <f t="shared" si="4"/>
        <v>5197.21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G77" sqref="G77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99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15</v>
      </c>
      <c r="E4" s="1"/>
      <c r="F4" s="2">
        <f t="shared" ref="F4:F67" si="0">D4+E4</f>
        <v>15</v>
      </c>
      <c r="G4" s="1">
        <v>130</v>
      </c>
      <c r="H4" s="1"/>
      <c r="I4" s="2">
        <f>G4+H4</f>
        <v>130</v>
      </c>
      <c r="J4" s="2">
        <f>F4+I4</f>
        <v>145</v>
      </c>
      <c r="K4" s="1">
        <v>1665</v>
      </c>
      <c r="L4" s="1"/>
      <c r="M4" s="2">
        <f>K4+L4</f>
        <v>1665</v>
      </c>
      <c r="N4" s="2">
        <f>IF(G4&gt;0,ROUND(K4/G4*1000,2),"")</f>
        <v>12807.69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1</v>
      </c>
      <c r="E5" s="1"/>
      <c r="F5" s="2">
        <f t="shared" si="0"/>
        <v>1</v>
      </c>
      <c r="G5" s="1">
        <v>3</v>
      </c>
      <c r="H5" s="1"/>
      <c r="I5" s="2">
        <f t="shared" ref="I5:I81" si="1">G5+H5</f>
        <v>3</v>
      </c>
      <c r="J5" s="2">
        <f t="shared" ref="J5:J81" si="2">F5+I5</f>
        <v>4</v>
      </c>
      <c r="K5" s="1">
        <v>21</v>
      </c>
      <c r="L5" s="1"/>
      <c r="M5" s="2">
        <f t="shared" ref="M5:M81" si="3">K5+L5</f>
        <v>21</v>
      </c>
      <c r="N5" s="2">
        <f t="shared" ref="N5:O81" si="4">IF(G5&gt;0,ROUND(K5/G5*1000,2),"")</f>
        <v>7000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1</v>
      </c>
      <c r="E6" s="1"/>
      <c r="F6" s="2">
        <f t="shared" si="0"/>
        <v>1</v>
      </c>
      <c r="G6" s="1">
        <v>1</v>
      </c>
      <c r="H6" s="1"/>
      <c r="I6" s="2">
        <f t="shared" si="1"/>
        <v>1</v>
      </c>
      <c r="J6" s="2">
        <f t="shared" si="2"/>
        <v>2</v>
      </c>
      <c r="K6" s="1">
        <v>8</v>
      </c>
      <c r="L6" s="1"/>
      <c r="M6" s="2">
        <f t="shared" si="3"/>
        <v>8</v>
      </c>
      <c r="N6" s="2">
        <f t="shared" si="4"/>
        <v>8000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17</v>
      </c>
      <c r="E8" s="3">
        <f>SUM(E4:E7)</f>
        <v>0</v>
      </c>
      <c r="F8" s="4">
        <f t="shared" si="0"/>
        <v>17</v>
      </c>
      <c r="G8" s="3">
        <f>SUM(G4:G7)</f>
        <v>134</v>
      </c>
      <c r="H8" s="3">
        <f>SUM(H4:H7)</f>
        <v>0</v>
      </c>
      <c r="I8" s="4">
        <f t="shared" si="1"/>
        <v>134</v>
      </c>
      <c r="J8" s="4">
        <f t="shared" si="2"/>
        <v>151</v>
      </c>
      <c r="K8" s="3">
        <f>SUM(K4:K7)</f>
        <v>1694</v>
      </c>
      <c r="L8" s="3">
        <f>SUM(L4:L7)</f>
        <v>0</v>
      </c>
      <c r="M8" s="4">
        <f t="shared" si="3"/>
        <v>1694</v>
      </c>
      <c r="N8" s="4">
        <f t="shared" si="4"/>
        <v>12641.79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1</v>
      </c>
      <c r="E9" s="1"/>
      <c r="F9" s="2">
        <f t="shared" si="0"/>
        <v>1</v>
      </c>
      <c r="G9" s="1">
        <v>6</v>
      </c>
      <c r="H9" s="1"/>
      <c r="I9" s="2">
        <f t="shared" si="1"/>
        <v>6</v>
      </c>
      <c r="J9" s="2">
        <f t="shared" si="2"/>
        <v>7</v>
      </c>
      <c r="K9" s="1">
        <v>30</v>
      </c>
      <c r="L9" s="1"/>
      <c r="M9" s="2">
        <f t="shared" si="3"/>
        <v>30</v>
      </c>
      <c r="N9" s="2">
        <f t="shared" si="4"/>
        <v>5000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/>
      <c r="E10" s="1"/>
      <c r="F10" s="2">
        <f t="shared" si="0"/>
        <v>0</v>
      </c>
      <c r="G10" s="1">
        <v>3</v>
      </c>
      <c r="H10" s="1"/>
      <c r="I10" s="2">
        <f t="shared" si="1"/>
        <v>3</v>
      </c>
      <c r="J10" s="2">
        <f t="shared" si="2"/>
        <v>3</v>
      </c>
      <c r="K10" s="1">
        <v>21</v>
      </c>
      <c r="L10" s="1"/>
      <c r="M10" s="2">
        <f t="shared" si="3"/>
        <v>21</v>
      </c>
      <c r="N10" s="2">
        <f t="shared" si="4"/>
        <v>7000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1</v>
      </c>
      <c r="E11" s="1"/>
      <c r="F11" s="2">
        <f t="shared" si="0"/>
        <v>1</v>
      </c>
      <c r="G11" s="1">
        <v>4</v>
      </c>
      <c r="H11" s="1"/>
      <c r="I11" s="2">
        <f t="shared" si="1"/>
        <v>4</v>
      </c>
      <c r="J11" s="2">
        <f t="shared" si="2"/>
        <v>5</v>
      </c>
      <c r="K11" s="1">
        <v>28</v>
      </c>
      <c r="L11" s="1"/>
      <c r="M11" s="2">
        <f t="shared" si="3"/>
        <v>28</v>
      </c>
      <c r="N11" s="2">
        <f t="shared" si="4"/>
        <v>7000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/>
      <c r="E12" s="1"/>
      <c r="F12" s="2">
        <f t="shared" si="0"/>
        <v>0</v>
      </c>
      <c r="G12" s="1">
        <v>3</v>
      </c>
      <c r="H12" s="1"/>
      <c r="I12" s="2">
        <f t="shared" si="1"/>
        <v>3</v>
      </c>
      <c r="J12" s="2">
        <f t="shared" si="2"/>
        <v>3</v>
      </c>
      <c r="K12" s="1">
        <v>21</v>
      </c>
      <c r="L12" s="1"/>
      <c r="M12" s="2">
        <f t="shared" si="3"/>
        <v>21</v>
      </c>
      <c r="N12" s="2">
        <f t="shared" si="4"/>
        <v>7000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2</v>
      </c>
      <c r="E13" s="1"/>
      <c r="F13" s="2">
        <f t="shared" si="0"/>
        <v>2</v>
      </c>
      <c r="G13" s="1">
        <v>8</v>
      </c>
      <c r="H13" s="1"/>
      <c r="I13" s="2">
        <f t="shared" si="1"/>
        <v>8</v>
      </c>
      <c r="J13" s="2">
        <f t="shared" si="2"/>
        <v>10</v>
      </c>
      <c r="K13" s="1">
        <v>64</v>
      </c>
      <c r="L13" s="1"/>
      <c r="M13" s="2">
        <f t="shared" si="3"/>
        <v>64</v>
      </c>
      <c r="N13" s="2">
        <f t="shared" si="4"/>
        <v>8000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5</v>
      </c>
      <c r="E15" s="1"/>
      <c r="F15" s="2">
        <f t="shared" si="0"/>
        <v>5</v>
      </c>
      <c r="G15" s="1">
        <v>115</v>
      </c>
      <c r="H15" s="1"/>
      <c r="I15" s="2">
        <f t="shared" si="1"/>
        <v>115</v>
      </c>
      <c r="J15" s="2">
        <f t="shared" si="2"/>
        <v>120</v>
      </c>
      <c r="K15" s="1">
        <v>184</v>
      </c>
      <c r="L15" s="1"/>
      <c r="M15" s="2">
        <f t="shared" si="3"/>
        <v>184</v>
      </c>
      <c r="N15" s="2">
        <f t="shared" si="4"/>
        <v>1600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/>
      <c r="E16" s="1"/>
      <c r="F16" s="2">
        <f t="shared" si="0"/>
        <v>0</v>
      </c>
      <c r="G16" s="1"/>
      <c r="H16" s="1"/>
      <c r="I16" s="2">
        <f t="shared" si="1"/>
        <v>0</v>
      </c>
      <c r="J16" s="2">
        <f t="shared" si="2"/>
        <v>0</v>
      </c>
      <c r="K16" s="1"/>
      <c r="L16" s="1"/>
      <c r="M16" s="2">
        <f t="shared" si="3"/>
        <v>0</v>
      </c>
      <c r="N16" s="2" t="str">
        <f t="shared" si="4"/>
        <v/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9</v>
      </c>
      <c r="E19" s="3">
        <f>SUM(E9:E18)</f>
        <v>0</v>
      </c>
      <c r="F19" s="4">
        <f t="shared" si="0"/>
        <v>9</v>
      </c>
      <c r="G19" s="3">
        <f>SUM(G9:G18)</f>
        <v>139</v>
      </c>
      <c r="H19" s="3">
        <f>SUM(H9:H18)</f>
        <v>0</v>
      </c>
      <c r="I19" s="4">
        <f t="shared" si="1"/>
        <v>139</v>
      </c>
      <c r="J19" s="4">
        <f t="shared" si="2"/>
        <v>148</v>
      </c>
      <c r="K19" s="3">
        <f>SUM(K9:K18)</f>
        <v>348</v>
      </c>
      <c r="L19" s="3">
        <f>SUM(L9:L18)</f>
        <v>0</v>
      </c>
      <c r="M19" s="4">
        <f t="shared" si="3"/>
        <v>348</v>
      </c>
      <c r="N19" s="4">
        <f t="shared" si="4"/>
        <v>2503.6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20</v>
      </c>
      <c r="E20" s="1">
        <v>1</v>
      </c>
      <c r="F20" s="2">
        <f t="shared" si="0"/>
        <v>21</v>
      </c>
      <c r="G20" s="1">
        <v>1180</v>
      </c>
      <c r="H20" s="1">
        <v>12</v>
      </c>
      <c r="I20" s="2">
        <f t="shared" si="1"/>
        <v>1192</v>
      </c>
      <c r="J20" s="2">
        <f t="shared" si="2"/>
        <v>1213</v>
      </c>
      <c r="K20" s="1">
        <v>14373</v>
      </c>
      <c r="L20" s="1">
        <v>42</v>
      </c>
      <c r="M20" s="2">
        <f t="shared" si="3"/>
        <v>14415</v>
      </c>
      <c r="N20" s="2">
        <f t="shared" si="4"/>
        <v>12180.51</v>
      </c>
      <c r="O20" s="2">
        <f t="shared" si="4"/>
        <v>3500</v>
      </c>
    </row>
    <row r="21" spans="1:15" ht="15.75">
      <c r="A21" s="19"/>
      <c r="B21" s="18" t="s">
        <v>33</v>
      </c>
      <c r="C21" s="18"/>
      <c r="D21" s="1">
        <v>1</v>
      </c>
      <c r="E21" s="1"/>
      <c r="F21" s="2">
        <f t="shared" si="0"/>
        <v>1</v>
      </c>
      <c r="G21" s="1"/>
      <c r="H21" s="1"/>
      <c r="I21" s="2">
        <f t="shared" si="1"/>
        <v>0</v>
      </c>
      <c r="J21" s="2">
        <f t="shared" si="2"/>
        <v>1</v>
      </c>
      <c r="K21" s="1"/>
      <c r="L21" s="1"/>
      <c r="M21" s="2">
        <f t="shared" si="3"/>
        <v>0</v>
      </c>
      <c r="N21" s="2" t="str">
        <f t="shared" si="4"/>
        <v/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/>
      <c r="E22" s="1"/>
      <c r="F22" s="2">
        <f t="shared" si="0"/>
        <v>0</v>
      </c>
      <c r="G22" s="1"/>
      <c r="H22" s="1"/>
      <c r="I22" s="2">
        <f t="shared" si="1"/>
        <v>0</v>
      </c>
      <c r="J22" s="2">
        <f t="shared" si="2"/>
        <v>0</v>
      </c>
      <c r="K22" s="1"/>
      <c r="L22" s="1"/>
      <c r="M22" s="2">
        <f t="shared" si="3"/>
        <v>0</v>
      </c>
      <c r="N22" s="2" t="str">
        <f t="shared" si="4"/>
        <v/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21</v>
      </c>
      <c r="E25" s="3">
        <f>SUM(E20:E24)</f>
        <v>1</v>
      </c>
      <c r="F25" s="4">
        <f t="shared" si="0"/>
        <v>22</v>
      </c>
      <c r="G25" s="3">
        <f>SUM(G20:G24)</f>
        <v>1180</v>
      </c>
      <c r="H25" s="3">
        <f>SUM(H20:H24)</f>
        <v>12</v>
      </c>
      <c r="I25" s="4">
        <f t="shared" si="1"/>
        <v>1192</v>
      </c>
      <c r="J25" s="4">
        <f t="shared" si="2"/>
        <v>1214</v>
      </c>
      <c r="K25" s="3">
        <f>SUM(K20:K24)</f>
        <v>14373</v>
      </c>
      <c r="L25" s="3">
        <f>SUM(L20:L24)</f>
        <v>42</v>
      </c>
      <c r="M25" s="4">
        <f t="shared" si="3"/>
        <v>14415</v>
      </c>
      <c r="N25" s="4">
        <f t="shared" si="4"/>
        <v>12180.51</v>
      </c>
      <c r="O25" s="4">
        <f t="shared" si="4"/>
        <v>3500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4</v>
      </c>
      <c r="E27" s="1">
        <v>10</v>
      </c>
      <c r="F27" s="2">
        <f t="shared" si="0"/>
        <v>14</v>
      </c>
      <c r="G27" s="1">
        <v>40</v>
      </c>
      <c r="H27" s="1">
        <v>18</v>
      </c>
      <c r="I27" s="2">
        <f t="shared" si="1"/>
        <v>58</v>
      </c>
      <c r="J27" s="2">
        <f t="shared" si="2"/>
        <v>72</v>
      </c>
      <c r="K27" s="1">
        <v>32</v>
      </c>
      <c r="L27" s="1">
        <v>9</v>
      </c>
      <c r="M27" s="2">
        <f t="shared" si="3"/>
        <v>41</v>
      </c>
      <c r="N27" s="2">
        <f t="shared" si="4"/>
        <v>800</v>
      </c>
      <c r="O27" s="2">
        <f t="shared" si="4"/>
        <v>500</v>
      </c>
    </row>
    <row r="28" spans="1:15" ht="15.75">
      <c r="A28" s="19"/>
      <c r="B28" s="18" t="s">
        <v>38</v>
      </c>
      <c r="C28" s="18"/>
      <c r="D28" s="1">
        <v>10</v>
      </c>
      <c r="E28" s="1"/>
      <c r="F28" s="2">
        <f t="shared" si="0"/>
        <v>10</v>
      </c>
      <c r="G28" s="1">
        <v>30</v>
      </c>
      <c r="H28" s="1"/>
      <c r="I28" s="2">
        <f t="shared" si="1"/>
        <v>30</v>
      </c>
      <c r="J28" s="2">
        <f t="shared" si="2"/>
        <v>40</v>
      </c>
      <c r="K28" s="1">
        <v>60</v>
      </c>
      <c r="L28" s="1"/>
      <c r="M28" s="2">
        <f t="shared" si="3"/>
        <v>60</v>
      </c>
      <c r="N28" s="2">
        <f t="shared" si="4"/>
        <v>2000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/>
      <c r="E30" s="1"/>
      <c r="F30" s="2">
        <f t="shared" si="0"/>
        <v>0</v>
      </c>
      <c r="G30" s="1">
        <v>3</v>
      </c>
      <c r="H30" s="1"/>
      <c r="I30" s="2">
        <f t="shared" si="1"/>
        <v>3</v>
      </c>
      <c r="J30" s="2">
        <f t="shared" si="2"/>
        <v>3</v>
      </c>
      <c r="K30" s="1">
        <v>12</v>
      </c>
      <c r="L30" s="1"/>
      <c r="M30" s="2">
        <f t="shared" si="3"/>
        <v>12</v>
      </c>
      <c r="N30" s="2">
        <f t="shared" si="4"/>
        <v>4000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14</v>
      </c>
      <c r="E33" s="3">
        <f>SUM(E26:E32)</f>
        <v>10</v>
      </c>
      <c r="F33" s="4">
        <f t="shared" si="0"/>
        <v>24</v>
      </c>
      <c r="G33" s="3">
        <f>SUM(G26:G32)</f>
        <v>73</v>
      </c>
      <c r="H33" s="3">
        <f>SUM(H26:H32)</f>
        <v>18</v>
      </c>
      <c r="I33" s="4">
        <f t="shared" si="1"/>
        <v>91</v>
      </c>
      <c r="J33" s="4">
        <f t="shared" si="2"/>
        <v>115</v>
      </c>
      <c r="K33" s="3">
        <f>SUM(K26:K32)</f>
        <v>104</v>
      </c>
      <c r="L33" s="3">
        <f>SUM(L26:L32)</f>
        <v>9</v>
      </c>
      <c r="M33" s="4">
        <f t="shared" si="3"/>
        <v>113</v>
      </c>
      <c r="N33" s="4">
        <f t="shared" si="4"/>
        <v>1424.66</v>
      </c>
      <c r="O33" s="4">
        <f t="shared" si="4"/>
        <v>500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/>
      <c r="I34" s="2">
        <f t="shared" si="1"/>
        <v>0</v>
      </c>
      <c r="J34" s="2">
        <f t="shared" si="2"/>
        <v>0</v>
      </c>
      <c r="K34" s="1"/>
      <c r="L34" s="1"/>
      <c r="M34" s="2">
        <f t="shared" si="3"/>
        <v>0</v>
      </c>
      <c r="N34" s="2" t="str">
        <f t="shared" si="4"/>
        <v/>
      </c>
      <c r="O34" s="2" t="str">
        <f t="shared" si="4"/>
        <v/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/>
      <c r="H36" s="1"/>
      <c r="I36" s="2">
        <f t="shared" si="1"/>
        <v>0</v>
      </c>
      <c r="J36" s="2">
        <f t="shared" si="2"/>
        <v>0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0</v>
      </c>
      <c r="F41" s="4">
        <f t="shared" si="0"/>
        <v>0</v>
      </c>
      <c r="G41" s="3">
        <f>SUM(G34:G40)</f>
        <v>0</v>
      </c>
      <c r="H41" s="3">
        <f>SUM(H34:H40)</f>
        <v>0</v>
      </c>
      <c r="I41" s="4">
        <f t="shared" si="1"/>
        <v>0</v>
      </c>
      <c r="J41" s="4">
        <f t="shared" si="2"/>
        <v>0</v>
      </c>
      <c r="K41" s="3">
        <f>SUM(K34:K40)</f>
        <v>0</v>
      </c>
      <c r="L41" s="3">
        <f>SUM(L34:L40)</f>
        <v>0</v>
      </c>
      <c r="M41" s="4">
        <f t="shared" si="3"/>
        <v>0</v>
      </c>
      <c r="N41" s="4" t="str">
        <f t="shared" si="4"/>
        <v/>
      </c>
      <c r="O41" s="4" t="str">
        <f t="shared" si="4"/>
        <v/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/>
      <c r="E52" s="1"/>
      <c r="F52" s="2">
        <f t="shared" si="0"/>
        <v>0</v>
      </c>
      <c r="G52" s="1"/>
      <c r="H52" s="1"/>
      <c r="I52" s="2">
        <f t="shared" si="1"/>
        <v>0</v>
      </c>
      <c r="J52" s="2">
        <f t="shared" si="2"/>
        <v>0</v>
      </c>
      <c r="K52" s="1"/>
      <c r="L52" s="1"/>
      <c r="M52" s="2">
        <f t="shared" si="3"/>
        <v>0</v>
      </c>
      <c r="N52" s="2" t="str">
        <f t="shared" si="4"/>
        <v/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0</v>
      </c>
      <c r="E58" s="3">
        <f>SUM(E42:E57)-E50</f>
        <v>0</v>
      </c>
      <c r="F58" s="4">
        <f t="shared" si="0"/>
        <v>0</v>
      </c>
      <c r="G58" s="3">
        <f>SUM(G42:G57)-G50</f>
        <v>0</v>
      </c>
      <c r="H58" s="3">
        <f>SUM(H42:H57)-H50</f>
        <v>0</v>
      </c>
      <c r="I58" s="4">
        <f t="shared" si="1"/>
        <v>0</v>
      </c>
      <c r="J58" s="4">
        <f t="shared" si="2"/>
        <v>0</v>
      </c>
      <c r="K58" s="3">
        <f>SUM(K42:K57)-K50</f>
        <v>0</v>
      </c>
      <c r="L58" s="3">
        <f>SUM(L42:L57)-L50</f>
        <v>0</v>
      </c>
      <c r="M58" s="4">
        <f t="shared" si="3"/>
        <v>0</v>
      </c>
      <c r="N58" s="4" t="str">
        <f t="shared" si="4"/>
        <v/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30</v>
      </c>
      <c r="E73" s="1"/>
      <c r="F73" s="2">
        <f t="shared" si="5"/>
        <v>30</v>
      </c>
      <c r="G73" s="1">
        <v>250</v>
      </c>
      <c r="H73" s="1"/>
      <c r="I73" s="2">
        <f t="shared" si="1"/>
        <v>250</v>
      </c>
      <c r="J73" s="2">
        <f t="shared" si="2"/>
        <v>280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>
        <v>0.05</v>
      </c>
      <c r="H78" s="1"/>
      <c r="I78" s="2">
        <f t="shared" si="1"/>
        <v>0.05</v>
      </c>
      <c r="J78" s="2">
        <f t="shared" si="2"/>
        <v>0.05</v>
      </c>
      <c r="K78" s="1">
        <v>50</v>
      </c>
      <c r="L78" s="1"/>
      <c r="M78" s="2">
        <f t="shared" si="3"/>
        <v>50</v>
      </c>
      <c r="N78" s="2">
        <f t="shared" si="4"/>
        <v>1000000</v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30</v>
      </c>
      <c r="E80" s="3">
        <f>SUM(E69:E79)</f>
        <v>0</v>
      </c>
      <c r="F80" s="4">
        <f t="shared" si="5"/>
        <v>30</v>
      </c>
      <c r="G80" s="3">
        <f>SUM(G69:G79)</f>
        <v>250.05</v>
      </c>
      <c r="H80" s="3">
        <f>SUM(H69:H79)</f>
        <v>0</v>
      </c>
      <c r="I80" s="4">
        <f t="shared" si="1"/>
        <v>250.05</v>
      </c>
      <c r="J80" s="4">
        <f t="shared" si="2"/>
        <v>280.05</v>
      </c>
      <c r="K80" s="3">
        <f>SUM(K69:K79)</f>
        <v>50</v>
      </c>
      <c r="L80" s="3">
        <f>SUM(L69:L79)</f>
        <v>0</v>
      </c>
      <c r="M80" s="4">
        <f t="shared" si="3"/>
        <v>50</v>
      </c>
      <c r="N80" s="4">
        <f t="shared" si="4"/>
        <v>199.96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91</v>
      </c>
      <c r="E81" s="5">
        <f>E8+E19+E25+E33+E41+E58+E68+E80</f>
        <v>11</v>
      </c>
      <c r="F81" s="5">
        <f t="shared" si="5"/>
        <v>102</v>
      </c>
      <c r="G81" s="5">
        <f>G8+G19+G25+G33+G41+G58+G68+G80</f>
        <v>1776.05</v>
      </c>
      <c r="H81" s="5">
        <f>H8+H19+H25+H33+H41+H58+H68+H80</f>
        <v>30</v>
      </c>
      <c r="I81" s="5">
        <f t="shared" si="1"/>
        <v>1806.05</v>
      </c>
      <c r="J81" s="5">
        <f t="shared" si="2"/>
        <v>1908.05</v>
      </c>
      <c r="K81" s="5">
        <f>K8+K19+K25+K33+K41+K58+K68+K80</f>
        <v>16569</v>
      </c>
      <c r="L81" s="5">
        <f>L8+L19+L25+L33+L41+L58+L68+L80</f>
        <v>51</v>
      </c>
      <c r="M81" s="5">
        <f t="shared" si="3"/>
        <v>16620</v>
      </c>
      <c r="N81" s="5">
        <f t="shared" si="4"/>
        <v>9329.1299999999992</v>
      </c>
      <c r="O81" s="5">
        <f t="shared" si="4"/>
        <v>1700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H77" sqref="H77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100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90</v>
      </c>
      <c r="E4" s="1"/>
      <c r="F4" s="2">
        <f t="shared" ref="F4:F67" si="0">D4+E4</f>
        <v>90</v>
      </c>
      <c r="G4" s="1">
        <v>600</v>
      </c>
      <c r="H4" s="1"/>
      <c r="I4" s="2">
        <f>G4+H4</f>
        <v>600</v>
      </c>
      <c r="J4" s="2">
        <f>F4+I4</f>
        <v>690</v>
      </c>
      <c r="K4" s="1">
        <v>12400</v>
      </c>
      <c r="L4" s="1"/>
      <c r="M4" s="2">
        <f>K4+L4</f>
        <v>12400</v>
      </c>
      <c r="N4" s="2">
        <f>IF(G4&gt;0,ROUND(K4/G4*1000,2),"")</f>
        <v>20666.669999999998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5</v>
      </c>
      <c r="E5" s="1"/>
      <c r="F5" s="2">
        <f t="shared" si="0"/>
        <v>5</v>
      </c>
      <c r="G5" s="1">
        <v>32</v>
      </c>
      <c r="H5" s="1"/>
      <c r="I5" s="2">
        <f t="shared" ref="I5:I81" si="1">G5+H5</f>
        <v>32</v>
      </c>
      <c r="J5" s="2">
        <f t="shared" ref="J5:J81" si="2">F5+I5</f>
        <v>37</v>
      </c>
      <c r="K5" s="1">
        <v>320</v>
      </c>
      <c r="L5" s="1"/>
      <c r="M5" s="2">
        <f t="shared" ref="M5:M81" si="3">K5+L5</f>
        <v>320</v>
      </c>
      <c r="N5" s="2">
        <f t="shared" ref="N5:O81" si="4">IF(G5&gt;0,ROUND(K5/G5*1000,2),"")</f>
        <v>10000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3</v>
      </c>
      <c r="E6" s="1"/>
      <c r="F6" s="2">
        <f t="shared" si="0"/>
        <v>3</v>
      </c>
      <c r="G6" s="1">
        <v>6</v>
      </c>
      <c r="H6" s="1"/>
      <c r="I6" s="2">
        <f t="shared" si="1"/>
        <v>6</v>
      </c>
      <c r="J6" s="2">
        <f t="shared" si="2"/>
        <v>9</v>
      </c>
      <c r="K6" s="1">
        <v>60</v>
      </c>
      <c r="L6" s="1"/>
      <c r="M6" s="2">
        <f t="shared" si="3"/>
        <v>60</v>
      </c>
      <c r="N6" s="2">
        <f t="shared" si="4"/>
        <v>10000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98</v>
      </c>
      <c r="E8" s="3">
        <f>SUM(E4:E7)</f>
        <v>0</v>
      </c>
      <c r="F8" s="4">
        <f t="shared" si="0"/>
        <v>98</v>
      </c>
      <c r="G8" s="3">
        <f>SUM(G4:G7)</f>
        <v>638</v>
      </c>
      <c r="H8" s="3">
        <f>SUM(H4:H7)</f>
        <v>0</v>
      </c>
      <c r="I8" s="4">
        <f t="shared" si="1"/>
        <v>638</v>
      </c>
      <c r="J8" s="4">
        <f t="shared" si="2"/>
        <v>736</v>
      </c>
      <c r="K8" s="3">
        <f>SUM(K4:K7)</f>
        <v>12780</v>
      </c>
      <c r="L8" s="3">
        <f>SUM(L4:L7)</f>
        <v>0</v>
      </c>
      <c r="M8" s="4">
        <f t="shared" si="3"/>
        <v>12780</v>
      </c>
      <c r="N8" s="4">
        <f t="shared" si="4"/>
        <v>20031.349999999999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25</v>
      </c>
      <c r="E9" s="1"/>
      <c r="F9" s="2">
        <f t="shared" si="0"/>
        <v>25</v>
      </c>
      <c r="G9" s="1">
        <v>85</v>
      </c>
      <c r="H9" s="1"/>
      <c r="I9" s="2">
        <f t="shared" si="1"/>
        <v>85</v>
      </c>
      <c r="J9" s="2">
        <f t="shared" si="2"/>
        <v>110</v>
      </c>
      <c r="K9" s="1">
        <v>595</v>
      </c>
      <c r="L9" s="1"/>
      <c r="M9" s="2">
        <f t="shared" si="3"/>
        <v>595</v>
      </c>
      <c r="N9" s="2">
        <f t="shared" si="4"/>
        <v>7000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10</v>
      </c>
      <c r="E10" s="1"/>
      <c r="F10" s="2">
        <f t="shared" si="0"/>
        <v>10</v>
      </c>
      <c r="G10" s="1">
        <v>70</v>
      </c>
      <c r="H10" s="1"/>
      <c r="I10" s="2">
        <f t="shared" si="1"/>
        <v>70</v>
      </c>
      <c r="J10" s="2">
        <f t="shared" si="2"/>
        <v>80</v>
      </c>
      <c r="K10" s="1">
        <v>630</v>
      </c>
      <c r="L10" s="1"/>
      <c r="M10" s="2">
        <f t="shared" si="3"/>
        <v>630</v>
      </c>
      <c r="N10" s="2">
        <f t="shared" si="4"/>
        <v>9000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1</v>
      </c>
      <c r="E11" s="1"/>
      <c r="F11" s="2">
        <f t="shared" si="0"/>
        <v>1</v>
      </c>
      <c r="G11" s="1">
        <v>6</v>
      </c>
      <c r="H11" s="1"/>
      <c r="I11" s="2">
        <f t="shared" si="1"/>
        <v>6</v>
      </c>
      <c r="J11" s="2">
        <f t="shared" si="2"/>
        <v>7</v>
      </c>
      <c r="K11" s="1">
        <v>48</v>
      </c>
      <c r="L11" s="1"/>
      <c r="M11" s="2">
        <f t="shared" si="3"/>
        <v>48</v>
      </c>
      <c r="N11" s="2">
        <f t="shared" si="4"/>
        <v>8000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3</v>
      </c>
      <c r="E12" s="1"/>
      <c r="F12" s="2">
        <f t="shared" si="0"/>
        <v>3</v>
      </c>
      <c r="G12" s="1">
        <v>6</v>
      </c>
      <c r="H12" s="1"/>
      <c r="I12" s="2">
        <f t="shared" si="1"/>
        <v>6</v>
      </c>
      <c r="J12" s="2">
        <f t="shared" si="2"/>
        <v>9</v>
      </c>
      <c r="K12" s="1">
        <v>48</v>
      </c>
      <c r="L12" s="1"/>
      <c r="M12" s="2">
        <f t="shared" si="3"/>
        <v>48</v>
      </c>
      <c r="N12" s="2">
        <f t="shared" si="4"/>
        <v>8000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25</v>
      </c>
      <c r="E13" s="1"/>
      <c r="F13" s="2">
        <f t="shared" si="0"/>
        <v>25</v>
      </c>
      <c r="G13" s="1">
        <v>65</v>
      </c>
      <c r="H13" s="1"/>
      <c r="I13" s="2">
        <f t="shared" si="1"/>
        <v>65</v>
      </c>
      <c r="J13" s="2">
        <f t="shared" si="2"/>
        <v>90</v>
      </c>
      <c r="K13" s="1">
        <v>910</v>
      </c>
      <c r="L13" s="1"/>
      <c r="M13" s="2">
        <f t="shared" si="3"/>
        <v>910</v>
      </c>
      <c r="N13" s="2">
        <f t="shared" si="4"/>
        <v>14000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40</v>
      </c>
      <c r="E15" s="1"/>
      <c r="F15" s="2">
        <f t="shared" si="0"/>
        <v>40</v>
      </c>
      <c r="G15" s="1">
        <v>300</v>
      </c>
      <c r="H15" s="1"/>
      <c r="I15" s="2">
        <f t="shared" si="1"/>
        <v>300</v>
      </c>
      <c r="J15" s="2">
        <f t="shared" si="2"/>
        <v>340</v>
      </c>
      <c r="K15" s="1">
        <v>600</v>
      </c>
      <c r="L15" s="1"/>
      <c r="M15" s="2">
        <f t="shared" si="3"/>
        <v>600</v>
      </c>
      <c r="N15" s="2">
        <f t="shared" si="4"/>
        <v>2000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2</v>
      </c>
      <c r="E16" s="1"/>
      <c r="F16" s="2">
        <f t="shared" si="0"/>
        <v>2</v>
      </c>
      <c r="G16" s="1">
        <v>10</v>
      </c>
      <c r="H16" s="1"/>
      <c r="I16" s="2">
        <f t="shared" si="1"/>
        <v>10</v>
      </c>
      <c r="J16" s="2">
        <f t="shared" si="2"/>
        <v>12</v>
      </c>
      <c r="K16" s="1">
        <v>130</v>
      </c>
      <c r="L16" s="1"/>
      <c r="M16" s="2">
        <f t="shared" si="3"/>
        <v>130</v>
      </c>
      <c r="N16" s="2">
        <f t="shared" si="4"/>
        <v>13000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106</v>
      </c>
      <c r="E19" s="3">
        <f>SUM(E9:E18)</f>
        <v>0</v>
      </c>
      <c r="F19" s="4">
        <f t="shared" si="0"/>
        <v>106</v>
      </c>
      <c r="G19" s="3">
        <f>SUM(G9:G18)</f>
        <v>542</v>
      </c>
      <c r="H19" s="3">
        <f>SUM(H9:H18)</f>
        <v>0</v>
      </c>
      <c r="I19" s="4">
        <f t="shared" si="1"/>
        <v>542</v>
      </c>
      <c r="J19" s="4">
        <f t="shared" si="2"/>
        <v>648</v>
      </c>
      <c r="K19" s="3">
        <f>SUM(K9:K18)</f>
        <v>2961</v>
      </c>
      <c r="L19" s="3">
        <f>SUM(L9:L18)</f>
        <v>0</v>
      </c>
      <c r="M19" s="4">
        <f t="shared" si="3"/>
        <v>2961</v>
      </c>
      <c r="N19" s="4">
        <f t="shared" si="4"/>
        <v>5463.1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25</v>
      </c>
      <c r="E20" s="1">
        <v>25</v>
      </c>
      <c r="F20" s="2">
        <f t="shared" si="0"/>
        <v>50</v>
      </c>
      <c r="G20" s="1">
        <v>500</v>
      </c>
      <c r="H20" s="1">
        <v>320</v>
      </c>
      <c r="I20" s="2">
        <f t="shared" si="1"/>
        <v>820</v>
      </c>
      <c r="J20" s="2">
        <f t="shared" si="2"/>
        <v>870</v>
      </c>
      <c r="K20" s="1">
        <v>5960</v>
      </c>
      <c r="L20" s="1">
        <v>1280</v>
      </c>
      <c r="M20" s="2">
        <f t="shared" si="3"/>
        <v>7240</v>
      </c>
      <c r="N20" s="2">
        <f t="shared" si="4"/>
        <v>11920</v>
      </c>
      <c r="O20" s="2">
        <f t="shared" si="4"/>
        <v>4000</v>
      </c>
    </row>
    <row r="21" spans="1:15" ht="15.75">
      <c r="A21" s="19"/>
      <c r="B21" s="18" t="s">
        <v>33</v>
      </c>
      <c r="C21" s="18"/>
      <c r="D21" s="1">
        <v>2</v>
      </c>
      <c r="E21" s="1"/>
      <c r="F21" s="2">
        <f t="shared" si="0"/>
        <v>2</v>
      </c>
      <c r="G21" s="1">
        <v>19</v>
      </c>
      <c r="H21" s="1"/>
      <c r="I21" s="2">
        <f t="shared" si="1"/>
        <v>19</v>
      </c>
      <c r="J21" s="2">
        <f t="shared" si="2"/>
        <v>21</v>
      </c>
      <c r="K21" s="1">
        <v>76</v>
      </c>
      <c r="L21" s="1"/>
      <c r="M21" s="2">
        <f t="shared" si="3"/>
        <v>76</v>
      </c>
      <c r="N21" s="2">
        <f t="shared" si="4"/>
        <v>4000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2</v>
      </c>
      <c r="E22" s="1"/>
      <c r="F22" s="2">
        <f t="shared" si="0"/>
        <v>2</v>
      </c>
      <c r="G22" s="1">
        <v>5</v>
      </c>
      <c r="H22" s="1"/>
      <c r="I22" s="2">
        <f t="shared" si="1"/>
        <v>5</v>
      </c>
      <c r="J22" s="2">
        <f t="shared" si="2"/>
        <v>7</v>
      </c>
      <c r="K22" s="1">
        <v>60</v>
      </c>
      <c r="L22" s="1"/>
      <c r="M22" s="2">
        <f t="shared" si="3"/>
        <v>60</v>
      </c>
      <c r="N22" s="2">
        <f t="shared" si="4"/>
        <v>12000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29</v>
      </c>
      <c r="E25" s="3">
        <f>SUM(E20:E24)</f>
        <v>25</v>
      </c>
      <c r="F25" s="4">
        <f t="shared" si="0"/>
        <v>54</v>
      </c>
      <c r="G25" s="3">
        <f>SUM(G20:G24)</f>
        <v>524</v>
      </c>
      <c r="H25" s="3">
        <f>SUM(H20:H24)</f>
        <v>320</v>
      </c>
      <c r="I25" s="4">
        <f t="shared" si="1"/>
        <v>844</v>
      </c>
      <c r="J25" s="4">
        <f t="shared" si="2"/>
        <v>898</v>
      </c>
      <c r="K25" s="3">
        <f>SUM(K20:K24)</f>
        <v>6096</v>
      </c>
      <c r="L25" s="3">
        <f>SUM(L20:L24)</f>
        <v>1280</v>
      </c>
      <c r="M25" s="4">
        <f t="shared" si="3"/>
        <v>7376</v>
      </c>
      <c r="N25" s="4">
        <f t="shared" si="4"/>
        <v>11633.59</v>
      </c>
      <c r="O25" s="4">
        <f t="shared" si="4"/>
        <v>4000</v>
      </c>
    </row>
    <row r="26" spans="1:15" ht="15.75">
      <c r="A26" s="19" t="s">
        <v>90</v>
      </c>
      <c r="B26" s="18" t="s">
        <v>36</v>
      </c>
      <c r="C26" s="18"/>
      <c r="D26" s="1">
        <v>2</v>
      </c>
      <c r="E26" s="1"/>
      <c r="F26" s="2">
        <f t="shared" si="0"/>
        <v>2</v>
      </c>
      <c r="G26" s="1">
        <v>1</v>
      </c>
      <c r="H26" s="1"/>
      <c r="I26" s="2">
        <f t="shared" si="1"/>
        <v>1</v>
      </c>
      <c r="J26" s="2">
        <f t="shared" si="2"/>
        <v>3</v>
      </c>
      <c r="K26" s="1">
        <v>1</v>
      </c>
      <c r="L26" s="1"/>
      <c r="M26" s="2">
        <f t="shared" si="3"/>
        <v>1</v>
      </c>
      <c r="N26" s="2">
        <f t="shared" si="4"/>
        <v>1000</v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15</v>
      </c>
      <c r="E27" s="1">
        <v>220</v>
      </c>
      <c r="F27" s="2">
        <f t="shared" si="0"/>
        <v>235</v>
      </c>
      <c r="G27" s="1">
        <v>155</v>
      </c>
      <c r="H27" s="1">
        <v>165</v>
      </c>
      <c r="I27" s="2">
        <f t="shared" si="1"/>
        <v>320</v>
      </c>
      <c r="J27" s="2">
        <f t="shared" si="2"/>
        <v>555</v>
      </c>
      <c r="K27" s="1">
        <v>124</v>
      </c>
      <c r="L27" s="1">
        <v>66</v>
      </c>
      <c r="M27" s="2">
        <f t="shared" si="3"/>
        <v>190</v>
      </c>
      <c r="N27" s="2">
        <f t="shared" si="4"/>
        <v>800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85</v>
      </c>
      <c r="E28" s="1"/>
      <c r="F28" s="2">
        <f t="shared" si="0"/>
        <v>85</v>
      </c>
      <c r="G28" s="1">
        <v>270</v>
      </c>
      <c r="H28" s="1"/>
      <c r="I28" s="2">
        <f t="shared" si="1"/>
        <v>270</v>
      </c>
      <c r="J28" s="2">
        <f t="shared" si="2"/>
        <v>355</v>
      </c>
      <c r="K28" s="1">
        <v>875</v>
      </c>
      <c r="L28" s="1"/>
      <c r="M28" s="2">
        <f t="shared" si="3"/>
        <v>875</v>
      </c>
      <c r="N28" s="2">
        <f t="shared" si="4"/>
        <v>3240.74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v>1</v>
      </c>
      <c r="E30" s="1"/>
      <c r="F30" s="2">
        <f t="shared" si="0"/>
        <v>1</v>
      </c>
      <c r="G30" s="1">
        <v>14</v>
      </c>
      <c r="H30" s="1"/>
      <c r="I30" s="2">
        <f t="shared" si="1"/>
        <v>14</v>
      </c>
      <c r="J30" s="2">
        <f t="shared" si="2"/>
        <v>15</v>
      </c>
      <c r="K30" s="1">
        <v>70</v>
      </c>
      <c r="L30" s="1"/>
      <c r="M30" s="2">
        <f t="shared" si="3"/>
        <v>70</v>
      </c>
      <c r="N30" s="2">
        <f t="shared" si="4"/>
        <v>5000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103</v>
      </c>
      <c r="E33" s="3">
        <f>SUM(E26:E32)</f>
        <v>220</v>
      </c>
      <c r="F33" s="4">
        <f t="shared" si="0"/>
        <v>323</v>
      </c>
      <c r="G33" s="3">
        <f>SUM(G26:G32)</f>
        <v>440</v>
      </c>
      <c r="H33" s="3">
        <f>SUM(H26:H32)</f>
        <v>165</v>
      </c>
      <c r="I33" s="4">
        <f t="shared" si="1"/>
        <v>605</v>
      </c>
      <c r="J33" s="4">
        <f t="shared" si="2"/>
        <v>928</v>
      </c>
      <c r="K33" s="3">
        <f>SUM(K26:K32)</f>
        <v>1070</v>
      </c>
      <c r="L33" s="3">
        <f>SUM(L26:L32)</f>
        <v>66</v>
      </c>
      <c r="M33" s="4">
        <f t="shared" si="3"/>
        <v>1136</v>
      </c>
      <c r="N33" s="4">
        <f t="shared" si="4"/>
        <v>2431.8200000000002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>
        <v>10</v>
      </c>
      <c r="I34" s="2">
        <f t="shared" si="1"/>
        <v>10</v>
      </c>
      <c r="J34" s="2">
        <f t="shared" si="2"/>
        <v>10</v>
      </c>
      <c r="K34" s="1"/>
      <c r="L34" s="1">
        <v>30</v>
      </c>
      <c r="M34" s="2">
        <f t="shared" si="3"/>
        <v>30</v>
      </c>
      <c r="N34" s="2" t="str">
        <f t="shared" si="4"/>
        <v/>
      </c>
      <c r="O34" s="2">
        <f t="shared" si="4"/>
        <v>3000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/>
      <c r="H36" s="1"/>
      <c r="I36" s="2">
        <f t="shared" si="1"/>
        <v>0</v>
      </c>
      <c r="J36" s="2">
        <f t="shared" si="2"/>
        <v>0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0</v>
      </c>
      <c r="F41" s="4">
        <f t="shared" si="0"/>
        <v>0</v>
      </c>
      <c r="G41" s="3">
        <f>SUM(G34:G40)</f>
        <v>0</v>
      </c>
      <c r="H41" s="3">
        <f>SUM(H34:H40)</f>
        <v>10</v>
      </c>
      <c r="I41" s="4">
        <f t="shared" si="1"/>
        <v>10</v>
      </c>
      <c r="J41" s="4">
        <f t="shared" si="2"/>
        <v>10</v>
      </c>
      <c r="K41" s="3">
        <f>SUM(K34:K40)</f>
        <v>0</v>
      </c>
      <c r="L41" s="3">
        <f>SUM(L34:L40)</f>
        <v>30</v>
      </c>
      <c r="M41" s="4">
        <f t="shared" si="3"/>
        <v>30</v>
      </c>
      <c r="N41" s="4" t="str">
        <f t="shared" si="4"/>
        <v/>
      </c>
      <c r="O41" s="4">
        <f t="shared" si="4"/>
        <v>3000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1</v>
      </c>
      <c r="E52" s="1"/>
      <c r="F52" s="2">
        <f t="shared" si="0"/>
        <v>1</v>
      </c>
      <c r="G52" s="1">
        <v>1</v>
      </c>
      <c r="H52" s="1"/>
      <c r="I52" s="2">
        <f t="shared" si="1"/>
        <v>1</v>
      </c>
      <c r="J52" s="2">
        <f t="shared" si="2"/>
        <v>2</v>
      </c>
      <c r="K52" s="1">
        <v>6</v>
      </c>
      <c r="L52" s="1"/>
      <c r="M52" s="2">
        <f t="shared" si="3"/>
        <v>6</v>
      </c>
      <c r="N52" s="2">
        <f t="shared" si="4"/>
        <v>6000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</v>
      </c>
      <c r="E58" s="3">
        <f>SUM(E42:E57)-E50</f>
        <v>0</v>
      </c>
      <c r="F58" s="4">
        <f t="shared" si="0"/>
        <v>1</v>
      </c>
      <c r="G58" s="3">
        <f>SUM(G42:G57)-G50</f>
        <v>1</v>
      </c>
      <c r="H58" s="3">
        <f>SUM(H42:H57)-H50</f>
        <v>0</v>
      </c>
      <c r="I58" s="4">
        <f t="shared" si="1"/>
        <v>1</v>
      </c>
      <c r="J58" s="4">
        <f t="shared" si="2"/>
        <v>2</v>
      </c>
      <c r="K58" s="3">
        <f>SUM(K42:K57)-K50</f>
        <v>6</v>
      </c>
      <c r="L58" s="3">
        <f>SUM(L42:L57)-L50</f>
        <v>0</v>
      </c>
      <c r="M58" s="4">
        <f t="shared" si="3"/>
        <v>6</v>
      </c>
      <c r="N58" s="4">
        <f t="shared" si="4"/>
        <v>6000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40</v>
      </c>
      <c r="E73" s="1"/>
      <c r="F73" s="2">
        <f t="shared" si="5"/>
        <v>40</v>
      </c>
      <c r="G73" s="1">
        <v>150</v>
      </c>
      <c r="H73" s="1"/>
      <c r="I73" s="2">
        <f t="shared" si="1"/>
        <v>150</v>
      </c>
      <c r="J73" s="2">
        <f t="shared" si="2"/>
        <v>190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>
        <v>3.5</v>
      </c>
      <c r="H77" s="1"/>
      <c r="I77" s="2">
        <f t="shared" si="1"/>
        <v>3.5</v>
      </c>
      <c r="J77" s="2">
        <f t="shared" si="2"/>
        <v>3.5</v>
      </c>
      <c r="K77" s="1">
        <v>800</v>
      </c>
      <c r="L77" s="1"/>
      <c r="M77" s="2">
        <f t="shared" si="3"/>
        <v>800</v>
      </c>
      <c r="N77" s="2">
        <f t="shared" si="4"/>
        <v>228571.43</v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40</v>
      </c>
      <c r="E80" s="3">
        <f>SUM(E69:E79)</f>
        <v>0</v>
      </c>
      <c r="F80" s="4">
        <f t="shared" si="5"/>
        <v>40</v>
      </c>
      <c r="G80" s="3">
        <f>SUM(G69:G79)</f>
        <v>153.5</v>
      </c>
      <c r="H80" s="3">
        <f>SUM(H69:H79)</f>
        <v>0</v>
      </c>
      <c r="I80" s="4">
        <f t="shared" si="1"/>
        <v>153.5</v>
      </c>
      <c r="J80" s="4">
        <f t="shared" si="2"/>
        <v>193.5</v>
      </c>
      <c r="K80" s="3">
        <f>SUM(K69:K79)</f>
        <v>800</v>
      </c>
      <c r="L80" s="3">
        <f>SUM(L69:L79)</f>
        <v>0</v>
      </c>
      <c r="M80" s="4">
        <f t="shared" si="3"/>
        <v>800</v>
      </c>
      <c r="N80" s="4">
        <f t="shared" si="4"/>
        <v>5211.7299999999996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377</v>
      </c>
      <c r="E81" s="5">
        <f>E8+E19+E25+E33+E41+E58+E68+E80</f>
        <v>245</v>
      </c>
      <c r="F81" s="5">
        <f t="shared" si="5"/>
        <v>622</v>
      </c>
      <c r="G81" s="5">
        <f>G8+G19+G25+G33+G41+G58+G68+G80</f>
        <v>2298.5</v>
      </c>
      <c r="H81" s="5">
        <f>H8+H19+H25+H33+H41+H58+H68+H80</f>
        <v>495</v>
      </c>
      <c r="I81" s="5">
        <f t="shared" si="1"/>
        <v>2793.5</v>
      </c>
      <c r="J81" s="5">
        <f t="shared" si="2"/>
        <v>3415.5</v>
      </c>
      <c r="K81" s="5">
        <f>K8+K19+K25+K33+K41+K58+K68+K80</f>
        <v>23713</v>
      </c>
      <c r="L81" s="5">
        <f>L8+L19+L25+L33+L41+L58+L68+L80</f>
        <v>1376</v>
      </c>
      <c r="M81" s="5">
        <f t="shared" si="3"/>
        <v>25089</v>
      </c>
      <c r="N81" s="5">
        <f t="shared" si="4"/>
        <v>10316.73</v>
      </c>
      <c r="O81" s="5">
        <f t="shared" si="4"/>
        <v>2779.8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H77" sqref="H77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101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70</v>
      </c>
      <c r="E4" s="1"/>
      <c r="F4" s="2">
        <f t="shared" ref="F4:F67" si="0">D4+E4</f>
        <v>70</v>
      </c>
      <c r="G4" s="1">
        <v>550</v>
      </c>
      <c r="H4" s="1"/>
      <c r="I4" s="2">
        <f>G4+H4</f>
        <v>550</v>
      </c>
      <c r="J4" s="2">
        <f>F4+I4</f>
        <v>620</v>
      </c>
      <c r="K4" s="1">
        <v>11500</v>
      </c>
      <c r="L4" s="1"/>
      <c r="M4" s="2">
        <f>K4+L4</f>
        <v>11500</v>
      </c>
      <c r="N4" s="2">
        <f>IF(G4&gt;0,ROUND(K4/G4*1000,2),"")</f>
        <v>20909.09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13</v>
      </c>
      <c r="E5" s="1"/>
      <c r="F5" s="2">
        <f t="shared" si="0"/>
        <v>13</v>
      </c>
      <c r="G5" s="1">
        <v>107</v>
      </c>
      <c r="H5" s="1"/>
      <c r="I5" s="2">
        <f t="shared" ref="I5:I81" si="1">G5+H5</f>
        <v>107</v>
      </c>
      <c r="J5" s="2">
        <f t="shared" ref="J5:J81" si="2">F5+I5</f>
        <v>120</v>
      </c>
      <c r="K5" s="1">
        <v>1284</v>
      </c>
      <c r="L5" s="1"/>
      <c r="M5" s="2">
        <f t="shared" ref="M5:M81" si="3">K5+L5</f>
        <v>1284</v>
      </c>
      <c r="N5" s="2">
        <f t="shared" ref="N5:O81" si="4">IF(G5&gt;0,ROUND(K5/G5*1000,2),"")</f>
        <v>12000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2</v>
      </c>
      <c r="E6" s="1"/>
      <c r="F6" s="2">
        <f t="shared" si="0"/>
        <v>2</v>
      </c>
      <c r="G6" s="1">
        <v>65</v>
      </c>
      <c r="H6" s="1"/>
      <c r="I6" s="2">
        <f t="shared" si="1"/>
        <v>65</v>
      </c>
      <c r="J6" s="2">
        <f t="shared" si="2"/>
        <v>67</v>
      </c>
      <c r="K6" s="1">
        <v>780</v>
      </c>
      <c r="L6" s="1"/>
      <c r="M6" s="2">
        <f t="shared" si="3"/>
        <v>780</v>
      </c>
      <c r="N6" s="2">
        <f t="shared" si="4"/>
        <v>12000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85</v>
      </c>
      <c r="E8" s="3">
        <f>SUM(E4:E7)</f>
        <v>0</v>
      </c>
      <c r="F8" s="4">
        <f t="shared" si="0"/>
        <v>85</v>
      </c>
      <c r="G8" s="3">
        <f>SUM(G4:G7)</f>
        <v>722</v>
      </c>
      <c r="H8" s="3">
        <f>SUM(H4:H7)</f>
        <v>0</v>
      </c>
      <c r="I8" s="4">
        <f t="shared" si="1"/>
        <v>722</v>
      </c>
      <c r="J8" s="4">
        <f t="shared" si="2"/>
        <v>807</v>
      </c>
      <c r="K8" s="3">
        <f>SUM(K4:K7)</f>
        <v>13564</v>
      </c>
      <c r="L8" s="3">
        <f>SUM(L4:L7)</f>
        <v>0</v>
      </c>
      <c r="M8" s="4">
        <f t="shared" si="3"/>
        <v>13564</v>
      </c>
      <c r="N8" s="4">
        <f t="shared" si="4"/>
        <v>18786.7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75</v>
      </c>
      <c r="E9" s="1"/>
      <c r="F9" s="2">
        <f t="shared" si="0"/>
        <v>75</v>
      </c>
      <c r="G9" s="1">
        <v>340</v>
      </c>
      <c r="H9" s="1"/>
      <c r="I9" s="2">
        <f t="shared" si="1"/>
        <v>340</v>
      </c>
      <c r="J9" s="2">
        <f t="shared" si="2"/>
        <v>415</v>
      </c>
      <c r="K9" s="1">
        <v>2720</v>
      </c>
      <c r="L9" s="1"/>
      <c r="M9" s="2">
        <f t="shared" si="3"/>
        <v>2720</v>
      </c>
      <c r="N9" s="2">
        <f t="shared" si="4"/>
        <v>8000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30</v>
      </c>
      <c r="E10" s="1"/>
      <c r="F10" s="2">
        <f t="shared" si="0"/>
        <v>30</v>
      </c>
      <c r="G10" s="1">
        <v>315</v>
      </c>
      <c r="H10" s="1"/>
      <c r="I10" s="2">
        <f t="shared" si="1"/>
        <v>315</v>
      </c>
      <c r="J10" s="2">
        <f t="shared" si="2"/>
        <v>345</v>
      </c>
      <c r="K10" s="1">
        <v>3150</v>
      </c>
      <c r="L10" s="1"/>
      <c r="M10" s="2">
        <f t="shared" si="3"/>
        <v>3150</v>
      </c>
      <c r="N10" s="2">
        <f t="shared" si="4"/>
        <v>10000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10</v>
      </c>
      <c r="E11" s="1"/>
      <c r="F11" s="2">
        <f t="shared" si="0"/>
        <v>10</v>
      </c>
      <c r="G11" s="1">
        <v>60</v>
      </c>
      <c r="H11" s="1"/>
      <c r="I11" s="2">
        <f t="shared" si="1"/>
        <v>60</v>
      </c>
      <c r="J11" s="2">
        <f t="shared" si="2"/>
        <v>70</v>
      </c>
      <c r="K11" s="1">
        <v>600</v>
      </c>
      <c r="L11" s="1"/>
      <c r="M11" s="2">
        <f t="shared" si="3"/>
        <v>600</v>
      </c>
      <c r="N11" s="2">
        <f t="shared" si="4"/>
        <v>10000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25</v>
      </c>
      <c r="E12" s="1"/>
      <c r="F12" s="2">
        <f t="shared" si="0"/>
        <v>25</v>
      </c>
      <c r="G12" s="1">
        <v>85</v>
      </c>
      <c r="H12" s="1"/>
      <c r="I12" s="2">
        <f t="shared" si="1"/>
        <v>85</v>
      </c>
      <c r="J12" s="2">
        <f t="shared" si="2"/>
        <v>110</v>
      </c>
      <c r="K12" s="1">
        <v>850</v>
      </c>
      <c r="L12" s="1"/>
      <c r="M12" s="2">
        <f t="shared" si="3"/>
        <v>850</v>
      </c>
      <c r="N12" s="2">
        <f t="shared" si="4"/>
        <v>10000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110</v>
      </c>
      <c r="E13" s="1"/>
      <c r="F13" s="2">
        <f t="shared" si="0"/>
        <v>110</v>
      </c>
      <c r="G13" s="1">
        <v>480</v>
      </c>
      <c r="H13" s="1"/>
      <c r="I13" s="2">
        <f t="shared" si="1"/>
        <v>480</v>
      </c>
      <c r="J13" s="2">
        <f t="shared" si="2"/>
        <v>590</v>
      </c>
      <c r="K13" s="1">
        <v>8640</v>
      </c>
      <c r="L13" s="1"/>
      <c r="M13" s="2">
        <f t="shared" si="3"/>
        <v>8640</v>
      </c>
      <c r="N13" s="2">
        <f t="shared" si="4"/>
        <v>18000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40</v>
      </c>
      <c r="E15" s="1"/>
      <c r="F15" s="2">
        <f t="shared" si="0"/>
        <v>40</v>
      </c>
      <c r="G15" s="1">
        <v>500</v>
      </c>
      <c r="H15" s="1"/>
      <c r="I15" s="2">
        <f t="shared" si="1"/>
        <v>500</v>
      </c>
      <c r="J15" s="2">
        <f t="shared" si="2"/>
        <v>540</v>
      </c>
      <c r="K15" s="1">
        <v>500</v>
      </c>
      <c r="L15" s="1"/>
      <c r="M15" s="2">
        <f t="shared" si="3"/>
        <v>500</v>
      </c>
      <c r="N15" s="2">
        <f t="shared" si="4"/>
        <v>1000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40</v>
      </c>
      <c r="E16" s="1"/>
      <c r="F16" s="2">
        <f t="shared" si="0"/>
        <v>40</v>
      </c>
      <c r="G16" s="1">
        <v>235</v>
      </c>
      <c r="H16" s="1"/>
      <c r="I16" s="2">
        <f t="shared" si="1"/>
        <v>235</v>
      </c>
      <c r="J16" s="2">
        <f t="shared" si="2"/>
        <v>275</v>
      </c>
      <c r="K16" s="1">
        <v>3995</v>
      </c>
      <c r="L16" s="1"/>
      <c r="M16" s="2">
        <f t="shared" si="3"/>
        <v>3995</v>
      </c>
      <c r="N16" s="2">
        <f t="shared" si="4"/>
        <v>17000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330</v>
      </c>
      <c r="E19" s="3">
        <f>SUM(E9:E18)</f>
        <v>0</v>
      </c>
      <c r="F19" s="4">
        <f t="shared" si="0"/>
        <v>330</v>
      </c>
      <c r="G19" s="3">
        <f>SUM(G9:G18)</f>
        <v>2015</v>
      </c>
      <c r="H19" s="3">
        <f>SUM(H9:H18)</f>
        <v>0</v>
      </c>
      <c r="I19" s="4">
        <f t="shared" si="1"/>
        <v>2015</v>
      </c>
      <c r="J19" s="4">
        <f t="shared" si="2"/>
        <v>2345</v>
      </c>
      <c r="K19" s="3">
        <f>SUM(K9:K18)</f>
        <v>20455</v>
      </c>
      <c r="L19" s="3">
        <f>SUM(L9:L18)</f>
        <v>0</v>
      </c>
      <c r="M19" s="4">
        <f t="shared" si="3"/>
        <v>20455</v>
      </c>
      <c r="N19" s="4">
        <f t="shared" si="4"/>
        <v>10151.36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47</v>
      </c>
      <c r="E20" s="1">
        <v>20</v>
      </c>
      <c r="F20" s="2">
        <f t="shared" si="0"/>
        <v>67</v>
      </c>
      <c r="G20" s="1">
        <v>1483</v>
      </c>
      <c r="H20" s="1">
        <v>670</v>
      </c>
      <c r="I20" s="2">
        <f t="shared" si="1"/>
        <v>2153</v>
      </c>
      <c r="J20" s="2">
        <f t="shared" si="2"/>
        <v>2220</v>
      </c>
      <c r="K20" s="1">
        <v>18540</v>
      </c>
      <c r="L20" s="1">
        <v>3350</v>
      </c>
      <c r="M20" s="2">
        <f t="shared" si="3"/>
        <v>21890</v>
      </c>
      <c r="N20" s="2">
        <f t="shared" si="4"/>
        <v>12501.69</v>
      </c>
      <c r="O20" s="2">
        <f t="shared" si="4"/>
        <v>5000</v>
      </c>
    </row>
    <row r="21" spans="1:15" ht="15.75">
      <c r="A21" s="19"/>
      <c r="B21" s="18" t="s">
        <v>33</v>
      </c>
      <c r="C21" s="18"/>
      <c r="D21" s="1">
        <v>5</v>
      </c>
      <c r="E21" s="1"/>
      <c r="F21" s="2">
        <f t="shared" si="0"/>
        <v>5</v>
      </c>
      <c r="G21" s="1">
        <v>85</v>
      </c>
      <c r="H21" s="1"/>
      <c r="I21" s="2">
        <f t="shared" si="1"/>
        <v>85</v>
      </c>
      <c r="J21" s="2">
        <f t="shared" si="2"/>
        <v>90</v>
      </c>
      <c r="K21" s="1">
        <v>680</v>
      </c>
      <c r="L21" s="1"/>
      <c r="M21" s="2">
        <f t="shared" si="3"/>
        <v>680</v>
      </c>
      <c r="N21" s="2">
        <f t="shared" si="4"/>
        <v>8000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150</v>
      </c>
      <c r="E22" s="1"/>
      <c r="F22" s="2">
        <f t="shared" si="0"/>
        <v>150</v>
      </c>
      <c r="G22" s="1">
        <v>1450</v>
      </c>
      <c r="H22" s="1"/>
      <c r="I22" s="2">
        <f t="shared" si="1"/>
        <v>1450</v>
      </c>
      <c r="J22" s="2">
        <f t="shared" si="2"/>
        <v>1600</v>
      </c>
      <c r="K22" s="1">
        <v>23200</v>
      </c>
      <c r="L22" s="1"/>
      <c r="M22" s="2">
        <f t="shared" si="3"/>
        <v>23200</v>
      </c>
      <c r="N22" s="2">
        <f t="shared" si="4"/>
        <v>16000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202</v>
      </c>
      <c r="E25" s="3">
        <f>SUM(E20:E24)</f>
        <v>20</v>
      </c>
      <c r="F25" s="4">
        <f t="shared" si="0"/>
        <v>222</v>
      </c>
      <c r="G25" s="3">
        <f>SUM(G20:G24)</f>
        <v>3018</v>
      </c>
      <c r="H25" s="3">
        <f>SUM(H20:H24)</f>
        <v>670</v>
      </c>
      <c r="I25" s="4">
        <f t="shared" si="1"/>
        <v>3688</v>
      </c>
      <c r="J25" s="4">
        <f t="shared" si="2"/>
        <v>3910</v>
      </c>
      <c r="K25" s="3">
        <f>SUM(K20:K24)</f>
        <v>42420</v>
      </c>
      <c r="L25" s="3">
        <f>SUM(L20:L24)</f>
        <v>3350</v>
      </c>
      <c r="M25" s="4">
        <f t="shared" si="3"/>
        <v>45770</v>
      </c>
      <c r="N25" s="4">
        <f t="shared" si="4"/>
        <v>14055.67</v>
      </c>
      <c r="O25" s="4">
        <f t="shared" si="4"/>
        <v>5000</v>
      </c>
    </row>
    <row r="26" spans="1:15" ht="15.75">
      <c r="A26" s="19" t="s">
        <v>90</v>
      </c>
      <c r="B26" s="18" t="s">
        <v>36</v>
      </c>
      <c r="C26" s="18"/>
      <c r="D26" s="1">
        <v>5</v>
      </c>
      <c r="E26" s="1"/>
      <c r="F26" s="2">
        <f t="shared" si="0"/>
        <v>5</v>
      </c>
      <c r="G26" s="1">
        <v>2</v>
      </c>
      <c r="H26" s="1"/>
      <c r="I26" s="2">
        <f t="shared" si="1"/>
        <v>2</v>
      </c>
      <c r="J26" s="2">
        <f t="shared" si="2"/>
        <v>7</v>
      </c>
      <c r="K26" s="1">
        <v>2</v>
      </c>
      <c r="L26" s="1"/>
      <c r="M26" s="2">
        <f t="shared" si="3"/>
        <v>2</v>
      </c>
      <c r="N26" s="2">
        <f t="shared" si="4"/>
        <v>1000</v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20</v>
      </c>
      <c r="E27" s="1">
        <v>80</v>
      </c>
      <c r="F27" s="2">
        <f t="shared" si="0"/>
        <v>100</v>
      </c>
      <c r="G27" s="1">
        <v>135</v>
      </c>
      <c r="H27" s="1">
        <v>175</v>
      </c>
      <c r="I27" s="2">
        <f t="shared" si="1"/>
        <v>310</v>
      </c>
      <c r="J27" s="2">
        <f t="shared" si="2"/>
        <v>410</v>
      </c>
      <c r="K27" s="1">
        <v>108</v>
      </c>
      <c r="L27" s="1">
        <v>70</v>
      </c>
      <c r="M27" s="2">
        <f t="shared" si="3"/>
        <v>178</v>
      </c>
      <c r="N27" s="2">
        <f t="shared" si="4"/>
        <v>800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158</v>
      </c>
      <c r="E28" s="1"/>
      <c r="F28" s="2">
        <f t="shared" si="0"/>
        <v>158</v>
      </c>
      <c r="G28" s="1">
        <v>1300</v>
      </c>
      <c r="H28" s="1"/>
      <c r="I28" s="2">
        <f t="shared" si="1"/>
        <v>1300</v>
      </c>
      <c r="J28" s="2">
        <f t="shared" si="2"/>
        <v>1458</v>
      </c>
      <c r="K28" s="1">
        <v>2550</v>
      </c>
      <c r="L28" s="1"/>
      <c r="M28" s="2">
        <f t="shared" si="3"/>
        <v>2550</v>
      </c>
      <c r="N28" s="2">
        <f t="shared" si="4"/>
        <v>1961.54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>
        <v>1</v>
      </c>
      <c r="H29" s="1"/>
      <c r="I29" s="2">
        <f t="shared" si="1"/>
        <v>1</v>
      </c>
      <c r="J29" s="2">
        <f t="shared" si="2"/>
        <v>1</v>
      </c>
      <c r="K29" s="1">
        <v>2</v>
      </c>
      <c r="L29" s="1"/>
      <c r="M29" s="2">
        <f t="shared" si="3"/>
        <v>2</v>
      </c>
      <c r="N29" s="2">
        <f t="shared" si="4"/>
        <v>2000</v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v>5</v>
      </c>
      <c r="E30" s="1"/>
      <c r="F30" s="2">
        <f t="shared" si="0"/>
        <v>5</v>
      </c>
      <c r="G30" s="1">
        <v>55</v>
      </c>
      <c r="H30" s="1"/>
      <c r="I30" s="2">
        <f t="shared" si="1"/>
        <v>55</v>
      </c>
      <c r="J30" s="2">
        <f t="shared" si="2"/>
        <v>60</v>
      </c>
      <c r="K30" s="1">
        <v>275</v>
      </c>
      <c r="L30" s="1"/>
      <c r="M30" s="2">
        <f t="shared" si="3"/>
        <v>275</v>
      </c>
      <c r="N30" s="2">
        <f t="shared" si="4"/>
        <v>5000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188</v>
      </c>
      <c r="E33" s="3">
        <f>SUM(E26:E32)</f>
        <v>80</v>
      </c>
      <c r="F33" s="4">
        <f t="shared" si="0"/>
        <v>268</v>
      </c>
      <c r="G33" s="3">
        <f>SUM(G26:G32)</f>
        <v>1493</v>
      </c>
      <c r="H33" s="3">
        <f>SUM(H26:H32)</f>
        <v>175</v>
      </c>
      <c r="I33" s="4">
        <f t="shared" si="1"/>
        <v>1668</v>
      </c>
      <c r="J33" s="4">
        <f t="shared" si="2"/>
        <v>1936</v>
      </c>
      <c r="K33" s="3">
        <f>SUM(K26:K32)</f>
        <v>2937</v>
      </c>
      <c r="L33" s="3">
        <f>SUM(L26:L32)</f>
        <v>70</v>
      </c>
      <c r="M33" s="4">
        <f t="shared" si="3"/>
        <v>3007</v>
      </c>
      <c r="N33" s="4">
        <f t="shared" si="4"/>
        <v>1967.18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>
        <v>5</v>
      </c>
      <c r="F34" s="2">
        <f t="shared" si="0"/>
        <v>5</v>
      </c>
      <c r="G34" s="1">
        <v>15</v>
      </c>
      <c r="H34" s="1">
        <v>20</v>
      </c>
      <c r="I34" s="2">
        <f t="shared" si="1"/>
        <v>35</v>
      </c>
      <c r="J34" s="2">
        <f t="shared" si="2"/>
        <v>40</v>
      </c>
      <c r="K34" s="1">
        <v>90</v>
      </c>
      <c r="L34" s="1">
        <v>80</v>
      </c>
      <c r="M34" s="2">
        <f t="shared" si="3"/>
        <v>170</v>
      </c>
      <c r="N34" s="2">
        <f t="shared" si="4"/>
        <v>6000</v>
      </c>
      <c r="O34" s="2">
        <f t="shared" si="4"/>
        <v>4000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>
        <v>2</v>
      </c>
      <c r="E36" s="1"/>
      <c r="F36" s="2">
        <f t="shared" si="0"/>
        <v>2</v>
      </c>
      <c r="G36" s="1">
        <v>18</v>
      </c>
      <c r="H36" s="1">
        <v>40</v>
      </c>
      <c r="I36" s="2">
        <f t="shared" si="1"/>
        <v>58</v>
      </c>
      <c r="J36" s="2">
        <f t="shared" si="2"/>
        <v>60</v>
      </c>
      <c r="K36" s="1">
        <v>54</v>
      </c>
      <c r="L36" s="1">
        <v>80</v>
      </c>
      <c r="M36" s="2">
        <f t="shared" si="3"/>
        <v>134</v>
      </c>
      <c r="N36" s="2">
        <f t="shared" si="4"/>
        <v>3000</v>
      </c>
      <c r="O36" s="2">
        <f t="shared" si="4"/>
        <v>2000</v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2</v>
      </c>
      <c r="E41" s="3">
        <f>SUM(E34:E40)</f>
        <v>5</v>
      </c>
      <c r="F41" s="4">
        <f t="shared" si="0"/>
        <v>7</v>
      </c>
      <c r="G41" s="3">
        <f>SUM(G34:G40)</f>
        <v>33</v>
      </c>
      <c r="H41" s="3">
        <f>SUM(H34:H40)</f>
        <v>60</v>
      </c>
      <c r="I41" s="4">
        <f t="shared" si="1"/>
        <v>93</v>
      </c>
      <c r="J41" s="4">
        <f t="shared" si="2"/>
        <v>100</v>
      </c>
      <c r="K41" s="3">
        <f>SUM(K34:K40)</f>
        <v>144</v>
      </c>
      <c r="L41" s="3">
        <f>SUM(L34:L40)</f>
        <v>160</v>
      </c>
      <c r="M41" s="4">
        <f t="shared" si="3"/>
        <v>304</v>
      </c>
      <c r="N41" s="4">
        <f t="shared" si="4"/>
        <v>4363.6400000000003</v>
      </c>
      <c r="O41" s="4">
        <f t="shared" si="4"/>
        <v>2666.67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>
        <v>5</v>
      </c>
      <c r="E51" s="1"/>
      <c r="F51" s="2">
        <f t="shared" si="0"/>
        <v>5</v>
      </c>
      <c r="G51" s="1">
        <v>5</v>
      </c>
      <c r="H51" s="1"/>
      <c r="I51" s="2">
        <f t="shared" si="1"/>
        <v>5</v>
      </c>
      <c r="J51" s="2">
        <f t="shared" si="2"/>
        <v>10</v>
      </c>
      <c r="K51" s="1">
        <v>50</v>
      </c>
      <c r="L51" s="1"/>
      <c r="M51" s="2">
        <f t="shared" si="3"/>
        <v>50</v>
      </c>
      <c r="N51" s="2">
        <f t="shared" si="4"/>
        <v>10000</v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1</v>
      </c>
      <c r="E52" s="1">
        <v>3</v>
      </c>
      <c r="F52" s="2">
        <f t="shared" si="0"/>
        <v>4</v>
      </c>
      <c r="G52" s="1">
        <v>7</v>
      </c>
      <c r="H52" s="1">
        <v>2</v>
      </c>
      <c r="I52" s="2">
        <f t="shared" si="1"/>
        <v>9</v>
      </c>
      <c r="J52" s="2">
        <f t="shared" si="2"/>
        <v>13</v>
      </c>
      <c r="K52" s="1">
        <v>56</v>
      </c>
      <c r="L52" s="1">
        <v>6</v>
      </c>
      <c r="M52" s="2">
        <f t="shared" si="3"/>
        <v>62</v>
      </c>
      <c r="N52" s="2">
        <f t="shared" si="4"/>
        <v>8000</v>
      </c>
      <c r="O52" s="2">
        <f t="shared" si="4"/>
        <v>3000</v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6</v>
      </c>
      <c r="E58" s="3">
        <f>SUM(E42:E57)-E50</f>
        <v>3</v>
      </c>
      <c r="F58" s="4">
        <f t="shared" si="0"/>
        <v>9</v>
      </c>
      <c r="G58" s="3">
        <f>SUM(G42:G57)-G50</f>
        <v>12</v>
      </c>
      <c r="H58" s="3">
        <f>SUM(H42:H57)-H50</f>
        <v>2</v>
      </c>
      <c r="I58" s="4">
        <f t="shared" si="1"/>
        <v>14</v>
      </c>
      <c r="J58" s="4">
        <f t="shared" si="2"/>
        <v>23</v>
      </c>
      <c r="K58" s="3">
        <f>SUM(K42:K57)-K50</f>
        <v>106</v>
      </c>
      <c r="L58" s="3">
        <f>SUM(L42:L57)-L50</f>
        <v>6</v>
      </c>
      <c r="M58" s="4">
        <f t="shared" si="3"/>
        <v>112</v>
      </c>
      <c r="N58" s="4">
        <f t="shared" si="4"/>
        <v>8833.33</v>
      </c>
      <c r="O58" s="4">
        <f t="shared" si="4"/>
        <v>3000</v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15</v>
      </c>
      <c r="E73" s="1"/>
      <c r="F73" s="2">
        <f t="shared" si="5"/>
        <v>15</v>
      </c>
      <c r="G73" s="1">
        <v>90</v>
      </c>
      <c r="H73" s="1"/>
      <c r="I73" s="2">
        <f t="shared" si="1"/>
        <v>90</v>
      </c>
      <c r="J73" s="2">
        <f t="shared" si="2"/>
        <v>105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>
        <v>1.5</v>
      </c>
      <c r="H76" s="1"/>
      <c r="I76" s="2">
        <f t="shared" si="1"/>
        <v>1.5</v>
      </c>
      <c r="J76" s="2">
        <f t="shared" si="2"/>
        <v>1.5</v>
      </c>
      <c r="K76" s="1">
        <v>4.7</v>
      </c>
      <c r="L76" s="1"/>
      <c r="M76" s="2">
        <f t="shared" si="3"/>
        <v>4.7</v>
      </c>
      <c r="N76" s="2">
        <f t="shared" si="4"/>
        <v>3133.33</v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>
        <v>1.5</v>
      </c>
      <c r="H77" s="1"/>
      <c r="I77" s="2">
        <f t="shared" si="1"/>
        <v>1.5</v>
      </c>
      <c r="J77" s="2">
        <f t="shared" si="2"/>
        <v>1.5</v>
      </c>
      <c r="K77" s="1">
        <v>350</v>
      </c>
      <c r="L77" s="1"/>
      <c r="M77" s="2">
        <f t="shared" si="3"/>
        <v>350</v>
      </c>
      <c r="N77" s="2">
        <f t="shared" si="4"/>
        <v>233333.33</v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>
        <v>1.4</v>
      </c>
      <c r="H79" s="1"/>
      <c r="I79" s="2">
        <f t="shared" si="1"/>
        <v>1.4</v>
      </c>
      <c r="J79" s="2">
        <f t="shared" si="2"/>
        <v>1.4</v>
      </c>
      <c r="K79" s="1">
        <v>58</v>
      </c>
      <c r="L79" s="1"/>
      <c r="M79" s="2">
        <f t="shared" si="3"/>
        <v>58</v>
      </c>
      <c r="N79" s="2">
        <f t="shared" si="4"/>
        <v>41428.57</v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15</v>
      </c>
      <c r="E80" s="3">
        <f>SUM(E69:E79)</f>
        <v>0</v>
      </c>
      <c r="F80" s="4">
        <f t="shared" si="5"/>
        <v>15</v>
      </c>
      <c r="G80" s="3">
        <f>SUM(G69:G79)</f>
        <v>94.4</v>
      </c>
      <c r="H80" s="3">
        <f>SUM(H69:H79)</f>
        <v>0</v>
      </c>
      <c r="I80" s="4">
        <f t="shared" si="1"/>
        <v>94.4</v>
      </c>
      <c r="J80" s="4">
        <f t="shared" si="2"/>
        <v>109.4</v>
      </c>
      <c r="K80" s="3">
        <f>SUM(K69:K79)</f>
        <v>412.7</v>
      </c>
      <c r="L80" s="3">
        <f>SUM(L69:L79)</f>
        <v>0</v>
      </c>
      <c r="M80" s="4">
        <f t="shared" si="3"/>
        <v>412.7</v>
      </c>
      <c r="N80" s="4">
        <f t="shared" si="4"/>
        <v>4371.82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828</v>
      </c>
      <c r="E81" s="5">
        <f>E8+E19+E25+E33+E41+E58+E68+E80</f>
        <v>108</v>
      </c>
      <c r="F81" s="5">
        <f t="shared" si="5"/>
        <v>936</v>
      </c>
      <c r="G81" s="5">
        <f>G8+G19+G25+G33+G41+G58+G68+G80</f>
        <v>7387.4</v>
      </c>
      <c r="H81" s="5">
        <f>H8+H19+H25+H33+H41+H58+H68+H80</f>
        <v>907</v>
      </c>
      <c r="I81" s="5">
        <f t="shared" si="1"/>
        <v>8294.4</v>
      </c>
      <c r="J81" s="5">
        <f t="shared" si="2"/>
        <v>9230.4</v>
      </c>
      <c r="K81" s="5">
        <f>K8+K19+K25+K33+K41+K58+K68+K80</f>
        <v>80038.7</v>
      </c>
      <c r="L81" s="5">
        <f>L8+L19+L25+L33+L41+L58+L68+L80</f>
        <v>3586</v>
      </c>
      <c r="M81" s="5">
        <f t="shared" si="3"/>
        <v>83624.7</v>
      </c>
      <c r="N81" s="5">
        <f t="shared" si="4"/>
        <v>10834.49</v>
      </c>
      <c r="O81" s="5">
        <f t="shared" si="4"/>
        <v>3953.69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G78" sqref="G78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102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115</v>
      </c>
      <c r="E4" s="1"/>
      <c r="F4" s="2">
        <f t="shared" ref="F4:F67" si="0">D4+E4</f>
        <v>115</v>
      </c>
      <c r="G4" s="1">
        <v>160</v>
      </c>
      <c r="H4" s="1"/>
      <c r="I4" s="2">
        <f>G4+H4</f>
        <v>160</v>
      </c>
      <c r="J4" s="2">
        <f>F4+I4</f>
        <v>275</v>
      </c>
      <c r="K4" s="1">
        <v>4070</v>
      </c>
      <c r="L4" s="1"/>
      <c r="M4" s="2">
        <f>K4+L4</f>
        <v>4070</v>
      </c>
      <c r="N4" s="2">
        <f>IF(G4&gt;0,ROUND(K4/G4*1000,2),"")</f>
        <v>25437.5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8</v>
      </c>
      <c r="E5" s="1"/>
      <c r="F5" s="2">
        <f t="shared" si="0"/>
        <v>8</v>
      </c>
      <c r="G5" s="1">
        <v>10</v>
      </c>
      <c r="H5" s="1"/>
      <c r="I5" s="2">
        <f t="shared" ref="I5:I81" si="1">G5+H5</f>
        <v>10</v>
      </c>
      <c r="J5" s="2">
        <f t="shared" ref="J5:J81" si="2">F5+I5</f>
        <v>18</v>
      </c>
      <c r="K5" s="1">
        <v>120</v>
      </c>
      <c r="L5" s="1"/>
      <c r="M5" s="2">
        <f t="shared" ref="M5:M81" si="3">K5+L5</f>
        <v>120</v>
      </c>
      <c r="N5" s="2">
        <f t="shared" ref="N5:O81" si="4">IF(G5&gt;0,ROUND(K5/G5*1000,2),"")</f>
        <v>12000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10</v>
      </c>
      <c r="E6" s="1"/>
      <c r="F6" s="2">
        <f t="shared" si="0"/>
        <v>10</v>
      </c>
      <c r="G6" s="1">
        <v>4</v>
      </c>
      <c r="H6" s="1"/>
      <c r="I6" s="2">
        <f t="shared" si="1"/>
        <v>4</v>
      </c>
      <c r="J6" s="2">
        <f t="shared" si="2"/>
        <v>14</v>
      </c>
      <c r="K6" s="1">
        <v>40</v>
      </c>
      <c r="L6" s="1"/>
      <c r="M6" s="2">
        <f t="shared" si="3"/>
        <v>40</v>
      </c>
      <c r="N6" s="2">
        <f t="shared" si="4"/>
        <v>10000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133</v>
      </c>
      <c r="E8" s="3">
        <f>SUM(E4:E7)</f>
        <v>0</v>
      </c>
      <c r="F8" s="4">
        <f t="shared" si="0"/>
        <v>133</v>
      </c>
      <c r="G8" s="3">
        <f>SUM(G4:G7)</f>
        <v>174</v>
      </c>
      <c r="H8" s="3">
        <f>SUM(H4:H7)</f>
        <v>0</v>
      </c>
      <c r="I8" s="4">
        <f t="shared" si="1"/>
        <v>174</v>
      </c>
      <c r="J8" s="4">
        <f t="shared" si="2"/>
        <v>307</v>
      </c>
      <c r="K8" s="3">
        <f>SUM(K4:K7)</f>
        <v>4230</v>
      </c>
      <c r="L8" s="3">
        <f>SUM(L4:L7)</f>
        <v>0</v>
      </c>
      <c r="M8" s="4">
        <f t="shared" si="3"/>
        <v>4230</v>
      </c>
      <c r="N8" s="4">
        <f t="shared" si="4"/>
        <v>24310.34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18</v>
      </c>
      <c r="E9" s="1"/>
      <c r="F9" s="2">
        <f t="shared" si="0"/>
        <v>18</v>
      </c>
      <c r="G9" s="1">
        <v>17</v>
      </c>
      <c r="H9" s="1"/>
      <c r="I9" s="2">
        <f t="shared" si="1"/>
        <v>17</v>
      </c>
      <c r="J9" s="2">
        <f t="shared" si="2"/>
        <v>35</v>
      </c>
      <c r="K9" s="1">
        <v>102</v>
      </c>
      <c r="L9" s="1"/>
      <c r="M9" s="2">
        <f t="shared" si="3"/>
        <v>102</v>
      </c>
      <c r="N9" s="2">
        <f t="shared" si="4"/>
        <v>6000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17</v>
      </c>
      <c r="E10" s="1"/>
      <c r="F10" s="2">
        <f t="shared" si="0"/>
        <v>17</v>
      </c>
      <c r="G10" s="1">
        <v>18</v>
      </c>
      <c r="H10" s="1"/>
      <c r="I10" s="2">
        <f t="shared" si="1"/>
        <v>18</v>
      </c>
      <c r="J10" s="2">
        <f t="shared" si="2"/>
        <v>35</v>
      </c>
      <c r="K10" s="1">
        <v>144</v>
      </c>
      <c r="L10" s="1"/>
      <c r="M10" s="2">
        <f t="shared" si="3"/>
        <v>144</v>
      </c>
      <c r="N10" s="2">
        <f t="shared" si="4"/>
        <v>8000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/>
      <c r="E11" s="1"/>
      <c r="F11" s="2">
        <f t="shared" si="0"/>
        <v>0</v>
      </c>
      <c r="G11" s="1"/>
      <c r="H11" s="1"/>
      <c r="I11" s="2">
        <f t="shared" si="1"/>
        <v>0</v>
      </c>
      <c r="J11" s="2">
        <f t="shared" si="2"/>
        <v>0</v>
      </c>
      <c r="K11" s="1"/>
      <c r="L11" s="1"/>
      <c r="M11" s="2">
        <f t="shared" si="3"/>
        <v>0</v>
      </c>
      <c r="N11" s="2" t="str">
        <f t="shared" si="4"/>
        <v/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/>
      <c r="E12" s="1"/>
      <c r="F12" s="2">
        <f t="shared" si="0"/>
        <v>0</v>
      </c>
      <c r="G12" s="1"/>
      <c r="H12" s="1"/>
      <c r="I12" s="2">
        <f t="shared" si="1"/>
        <v>0</v>
      </c>
      <c r="J12" s="2">
        <f t="shared" si="2"/>
        <v>0</v>
      </c>
      <c r="K12" s="1"/>
      <c r="L12" s="1"/>
      <c r="M12" s="2">
        <f t="shared" si="3"/>
        <v>0</v>
      </c>
      <c r="N12" s="2" t="str">
        <f t="shared" si="4"/>
        <v/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5</v>
      </c>
      <c r="E13" s="1"/>
      <c r="F13" s="2">
        <f t="shared" si="0"/>
        <v>5</v>
      </c>
      <c r="G13" s="1">
        <v>20</v>
      </c>
      <c r="H13" s="1"/>
      <c r="I13" s="2">
        <f t="shared" si="1"/>
        <v>20</v>
      </c>
      <c r="J13" s="2">
        <f t="shared" si="2"/>
        <v>25</v>
      </c>
      <c r="K13" s="1">
        <v>240</v>
      </c>
      <c r="L13" s="1"/>
      <c r="M13" s="2">
        <f t="shared" si="3"/>
        <v>240</v>
      </c>
      <c r="N13" s="2">
        <f t="shared" si="4"/>
        <v>12000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45</v>
      </c>
      <c r="E15" s="1"/>
      <c r="F15" s="2">
        <f t="shared" si="0"/>
        <v>45</v>
      </c>
      <c r="G15" s="1">
        <v>50</v>
      </c>
      <c r="H15" s="1"/>
      <c r="I15" s="2">
        <f t="shared" si="1"/>
        <v>50</v>
      </c>
      <c r="J15" s="2">
        <f t="shared" si="2"/>
        <v>95</v>
      </c>
      <c r="K15" s="1">
        <v>75</v>
      </c>
      <c r="L15" s="1"/>
      <c r="M15" s="2">
        <f t="shared" si="3"/>
        <v>75</v>
      </c>
      <c r="N15" s="2">
        <f t="shared" si="4"/>
        <v>1500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5</v>
      </c>
      <c r="E16" s="1"/>
      <c r="F16" s="2">
        <f t="shared" si="0"/>
        <v>5</v>
      </c>
      <c r="G16" s="1">
        <v>10</v>
      </c>
      <c r="H16" s="1"/>
      <c r="I16" s="2">
        <f t="shared" si="1"/>
        <v>10</v>
      </c>
      <c r="J16" s="2">
        <f t="shared" si="2"/>
        <v>15</v>
      </c>
      <c r="K16" s="1">
        <v>100</v>
      </c>
      <c r="L16" s="1"/>
      <c r="M16" s="2">
        <f t="shared" si="3"/>
        <v>100</v>
      </c>
      <c r="N16" s="2">
        <f t="shared" si="4"/>
        <v>10000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90</v>
      </c>
      <c r="E19" s="3">
        <f>SUM(E9:E18)</f>
        <v>0</v>
      </c>
      <c r="F19" s="4">
        <f t="shared" si="0"/>
        <v>90</v>
      </c>
      <c r="G19" s="3">
        <f>SUM(G9:G18)</f>
        <v>115</v>
      </c>
      <c r="H19" s="3">
        <f>SUM(H9:H18)</f>
        <v>0</v>
      </c>
      <c r="I19" s="4">
        <f t="shared" si="1"/>
        <v>115</v>
      </c>
      <c r="J19" s="4">
        <f t="shared" si="2"/>
        <v>205</v>
      </c>
      <c r="K19" s="3">
        <f>SUM(K9:K18)</f>
        <v>661</v>
      </c>
      <c r="L19" s="3">
        <f>SUM(L9:L18)</f>
        <v>0</v>
      </c>
      <c r="M19" s="4">
        <f t="shared" si="3"/>
        <v>661</v>
      </c>
      <c r="N19" s="4">
        <f t="shared" si="4"/>
        <v>5747.83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25</v>
      </c>
      <c r="E20" s="1">
        <v>25</v>
      </c>
      <c r="F20" s="2">
        <f t="shared" si="0"/>
        <v>50</v>
      </c>
      <c r="G20" s="1">
        <v>550</v>
      </c>
      <c r="H20" s="1">
        <v>275</v>
      </c>
      <c r="I20" s="2">
        <f t="shared" si="1"/>
        <v>825</v>
      </c>
      <c r="J20" s="2">
        <f t="shared" si="2"/>
        <v>875</v>
      </c>
      <c r="K20" s="1">
        <v>6692</v>
      </c>
      <c r="L20" s="1">
        <v>825</v>
      </c>
      <c r="M20" s="2">
        <f t="shared" si="3"/>
        <v>7517</v>
      </c>
      <c r="N20" s="2">
        <f t="shared" si="4"/>
        <v>12167.27</v>
      </c>
      <c r="O20" s="2">
        <f t="shared" si="4"/>
        <v>3000</v>
      </c>
    </row>
    <row r="21" spans="1:15" ht="15.75">
      <c r="A21" s="19"/>
      <c r="B21" s="18" t="s">
        <v>33</v>
      </c>
      <c r="C21" s="18"/>
      <c r="D21" s="1">
        <v>1</v>
      </c>
      <c r="E21" s="1"/>
      <c r="F21" s="2">
        <f t="shared" si="0"/>
        <v>1</v>
      </c>
      <c r="G21" s="1">
        <v>6</v>
      </c>
      <c r="H21" s="1"/>
      <c r="I21" s="2">
        <f t="shared" si="1"/>
        <v>6</v>
      </c>
      <c r="J21" s="2">
        <f t="shared" si="2"/>
        <v>7</v>
      </c>
      <c r="K21" s="1">
        <v>30</v>
      </c>
      <c r="L21" s="1"/>
      <c r="M21" s="2">
        <f t="shared" si="3"/>
        <v>30</v>
      </c>
      <c r="N21" s="2">
        <f t="shared" si="4"/>
        <v>5000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/>
      <c r="E22" s="1"/>
      <c r="F22" s="2">
        <f t="shared" si="0"/>
        <v>0</v>
      </c>
      <c r="G22" s="1">
        <v>1</v>
      </c>
      <c r="H22" s="1"/>
      <c r="I22" s="2">
        <f t="shared" si="1"/>
        <v>1</v>
      </c>
      <c r="J22" s="2">
        <f t="shared" si="2"/>
        <v>1</v>
      </c>
      <c r="K22" s="1">
        <v>9</v>
      </c>
      <c r="L22" s="1"/>
      <c r="M22" s="2">
        <f t="shared" si="3"/>
        <v>9</v>
      </c>
      <c r="N22" s="2">
        <f t="shared" si="4"/>
        <v>9000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26</v>
      </c>
      <c r="E25" s="3">
        <f>SUM(E20:E24)</f>
        <v>25</v>
      </c>
      <c r="F25" s="4">
        <f t="shared" si="0"/>
        <v>51</v>
      </c>
      <c r="G25" s="3">
        <f>SUM(G20:G24)</f>
        <v>557</v>
      </c>
      <c r="H25" s="3">
        <f>SUM(H20:H24)</f>
        <v>275</v>
      </c>
      <c r="I25" s="4">
        <f t="shared" si="1"/>
        <v>832</v>
      </c>
      <c r="J25" s="4">
        <f t="shared" si="2"/>
        <v>883</v>
      </c>
      <c r="K25" s="3">
        <f>SUM(K20:K24)</f>
        <v>6731</v>
      </c>
      <c r="L25" s="3">
        <f>SUM(L20:L24)</f>
        <v>825</v>
      </c>
      <c r="M25" s="4">
        <f t="shared" si="3"/>
        <v>7556</v>
      </c>
      <c r="N25" s="4">
        <f t="shared" si="4"/>
        <v>12084.38</v>
      </c>
      <c r="O25" s="4">
        <f t="shared" si="4"/>
        <v>3000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10</v>
      </c>
      <c r="E27" s="1">
        <v>80</v>
      </c>
      <c r="F27" s="2">
        <f t="shared" si="0"/>
        <v>90</v>
      </c>
      <c r="G27" s="1">
        <v>20</v>
      </c>
      <c r="H27" s="1">
        <v>100</v>
      </c>
      <c r="I27" s="2">
        <f t="shared" si="1"/>
        <v>120</v>
      </c>
      <c r="J27" s="2">
        <f t="shared" si="2"/>
        <v>210</v>
      </c>
      <c r="K27" s="1">
        <v>20</v>
      </c>
      <c r="L27" s="1">
        <v>50</v>
      </c>
      <c r="M27" s="2">
        <f t="shared" si="3"/>
        <v>70</v>
      </c>
      <c r="N27" s="2">
        <f t="shared" si="4"/>
        <v>1000</v>
      </c>
      <c r="O27" s="2">
        <f t="shared" si="4"/>
        <v>500</v>
      </c>
    </row>
    <row r="28" spans="1:15" ht="15.75">
      <c r="A28" s="19"/>
      <c r="B28" s="18" t="s">
        <v>38</v>
      </c>
      <c r="C28" s="18"/>
      <c r="D28" s="1">
        <v>35</v>
      </c>
      <c r="E28" s="1"/>
      <c r="F28" s="2">
        <f t="shared" si="0"/>
        <v>35</v>
      </c>
      <c r="G28" s="1">
        <v>65</v>
      </c>
      <c r="H28" s="1"/>
      <c r="I28" s="2">
        <f t="shared" si="1"/>
        <v>65</v>
      </c>
      <c r="J28" s="2">
        <f t="shared" si="2"/>
        <v>100</v>
      </c>
      <c r="K28" s="1">
        <v>156</v>
      </c>
      <c r="L28" s="1"/>
      <c r="M28" s="2">
        <f t="shared" si="3"/>
        <v>156</v>
      </c>
      <c r="N28" s="2">
        <f t="shared" si="4"/>
        <v>2400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v>1</v>
      </c>
      <c r="E30" s="1"/>
      <c r="F30" s="2">
        <f t="shared" si="0"/>
        <v>1</v>
      </c>
      <c r="G30" s="1">
        <v>1</v>
      </c>
      <c r="H30" s="1"/>
      <c r="I30" s="2">
        <f t="shared" si="1"/>
        <v>1</v>
      </c>
      <c r="J30" s="2">
        <f t="shared" si="2"/>
        <v>2</v>
      </c>
      <c r="K30" s="1">
        <v>4</v>
      </c>
      <c r="L30" s="1"/>
      <c r="M30" s="2">
        <f t="shared" si="3"/>
        <v>4</v>
      </c>
      <c r="N30" s="2">
        <f t="shared" si="4"/>
        <v>4000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46</v>
      </c>
      <c r="E33" s="3">
        <f>SUM(E26:E32)</f>
        <v>80</v>
      </c>
      <c r="F33" s="4">
        <f t="shared" si="0"/>
        <v>126</v>
      </c>
      <c r="G33" s="3">
        <f>SUM(G26:G32)</f>
        <v>86</v>
      </c>
      <c r="H33" s="3">
        <f>SUM(H26:H32)</f>
        <v>100</v>
      </c>
      <c r="I33" s="4">
        <f t="shared" si="1"/>
        <v>186</v>
      </c>
      <c r="J33" s="4">
        <f t="shared" si="2"/>
        <v>312</v>
      </c>
      <c r="K33" s="3">
        <f>SUM(K26:K32)</f>
        <v>180</v>
      </c>
      <c r="L33" s="3">
        <f>SUM(L26:L32)</f>
        <v>50</v>
      </c>
      <c r="M33" s="4">
        <f t="shared" si="3"/>
        <v>230</v>
      </c>
      <c r="N33" s="4">
        <f t="shared" si="4"/>
        <v>2093.02</v>
      </c>
      <c r="O33" s="4">
        <f t="shared" si="4"/>
        <v>500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>
        <v>3</v>
      </c>
      <c r="I34" s="2">
        <f t="shared" si="1"/>
        <v>3</v>
      </c>
      <c r="J34" s="2">
        <f t="shared" si="2"/>
        <v>3</v>
      </c>
      <c r="K34" s="1"/>
      <c r="L34" s="1">
        <v>6</v>
      </c>
      <c r="M34" s="2">
        <f t="shared" si="3"/>
        <v>6</v>
      </c>
      <c r="N34" s="2" t="str">
        <f t="shared" si="4"/>
        <v/>
      </c>
      <c r="O34" s="2">
        <f t="shared" si="4"/>
        <v>2000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/>
      <c r="H36" s="1"/>
      <c r="I36" s="2">
        <f t="shared" si="1"/>
        <v>0</v>
      </c>
      <c r="J36" s="2">
        <f t="shared" si="2"/>
        <v>0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0</v>
      </c>
      <c r="F41" s="4">
        <f t="shared" si="0"/>
        <v>0</v>
      </c>
      <c r="G41" s="3">
        <f>SUM(G34:G40)</f>
        <v>0</v>
      </c>
      <c r="H41" s="3">
        <f>SUM(H34:H40)</f>
        <v>3</v>
      </c>
      <c r="I41" s="4">
        <f t="shared" si="1"/>
        <v>3</v>
      </c>
      <c r="J41" s="4">
        <f t="shared" si="2"/>
        <v>3</v>
      </c>
      <c r="K41" s="3">
        <f>SUM(K34:K40)</f>
        <v>0</v>
      </c>
      <c r="L41" s="3">
        <f>SUM(L34:L40)</f>
        <v>6</v>
      </c>
      <c r="M41" s="4">
        <f t="shared" si="3"/>
        <v>6</v>
      </c>
      <c r="N41" s="4" t="str">
        <f t="shared" si="4"/>
        <v/>
      </c>
      <c r="O41" s="4">
        <f t="shared" si="4"/>
        <v>2000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/>
      <c r="E52" s="1"/>
      <c r="F52" s="2">
        <f t="shared" si="0"/>
        <v>0</v>
      </c>
      <c r="G52" s="1"/>
      <c r="H52" s="1"/>
      <c r="I52" s="2">
        <f t="shared" si="1"/>
        <v>0</v>
      </c>
      <c r="J52" s="2">
        <f t="shared" si="2"/>
        <v>0</v>
      </c>
      <c r="K52" s="1"/>
      <c r="L52" s="1"/>
      <c r="M52" s="2">
        <f t="shared" si="3"/>
        <v>0</v>
      </c>
      <c r="N52" s="2" t="str">
        <f t="shared" si="4"/>
        <v/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0</v>
      </c>
      <c r="E58" s="3">
        <f>SUM(E42:E57)-E50</f>
        <v>0</v>
      </c>
      <c r="F58" s="4">
        <f t="shared" si="0"/>
        <v>0</v>
      </c>
      <c r="G58" s="3">
        <f>SUM(G42:G57)-G50</f>
        <v>0</v>
      </c>
      <c r="H58" s="3">
        <f>SUM(H42:H57)-H50</f>
        <v>0</v>
      </c>
      <c r="I58" s="4">
        <f t="shared" si="1"/>
        <v>0</v>
      </c>
      <c r="J58" s="4">
        <f t="shared" si="2"/>
        <v>0</v>
      </c>
      <c r="K58" s="3">
        <f>SUM(K42:K57)-K50</f>
        <v>0</v>
      </c>
      <c r="L58" s="3">
        <f>SUM(L42:L57)-L50</f>
        <v>0</v>
      </c>
      <c r="M58" s="4">
        <f t="shared" si="3"/>
        <v>0</v>
      </c>
      <c r="N58" s="4" t="str">
        <f t="shared" si="4"/>
        <v/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10</v>
      </c>
      <c r="E73" s="1"/>
      <c r="F73" s="2">
        <f t="shared" si="5"/>
        <v>10</v>
      </c>
      <c r="G73" s="1">
        <v>80</v>
      </c>
      <c r="H73" s="1"/>
      <c r="I73" s="2">
        <f t="shared" si="1"/>
        <v>80</v>
      </c>
      <c r="J73" s="2">
        <f t="shared" si="2"/>
        <v>90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>
        <v>30</v>
      </c>
      <c r="H76" s="1"/>
      <c r="I76" s="2">
        <f t="shared" si="1"/>
        <v>30</v>
      </c>
      <c r="J76" s="2">
        <f t="shared" si="2"/>
        <v>30</v>
      </c>
      <c r="K76" s="1">
        <v>18</v>
      </c>
      <c r="L76" s="1"/>
      <c r="M76" s="2">
        <f t="shared" si="3"/>
        <v>18</v>
      </c>
      <c r="N76" s="2">
        <f t="shared" si="4"/>
        <v>600</v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>
        <v>0.4</v>
      </c>
      <c r="H77" s="1"/>
      <c r="I77" s="2">
        <f t="shared" si="1"/>
        <v>0.4</v>
      </c>
      <c r="J77" s="2">
        <f t="shared" si="2"/>
        <v>0.4</v>
      </c>
      <c r="K77" s="1">
        <v>10</v>
      </c>
      <c r="L77" s="1"/>
      <c r="M77" s="2">
        <f t="shared" si="3"/>
        <v>10</v>
      </c>
      <c r="N77" s="2">
        <f t="shared" si="4"/>
        <v>25000</v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10</v>
      </c>
      <c r="E80" s="3">
        <f>SUM(E69:E79)</f>
        <v>0</v>
      </c>
      <c r="F80" s="4">
        <f t="shared" si="5"/>
        <v>10</v>
      </c>
      <c r="G80" s="3">
        <f>SUM(G69:G79)</f>
        <v>110.4</v>
      </c>
      <c r="H80" s="3">
        <f>SUM(H69:H79)</f>
        <v>0</v>
      </c>
      <c r="I80" s="4">
        <f t="shared" si="1"/>
        <v>110.4</v>
      </c>
      <c r="J80" s="4">
        <f t="shared" si="2"/>
        <v>120.4</v>
      </c>
      <c r="K80" s="3">
        <f>SUM(K69:K79)</f>
        <v>28</v>
      </c>
      <c r="L80" s="3">
        <f>SUM(L69:L79)</f>
        <v>0</v>
      </c>
      <c r="M80" s="4">
        <f t="shared" si="3"/>
        <v>28</v>
      </c>
      <c r="N80" s="4">
        <f t="shared" si="4"/>
        <v>253.62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305</v>
      </c>
      <c r="E81" s="5">
        <f>E8+E19+E25+E33+E41+E58+E68+E80</f>
        <v>105</v>
      </c>
      <c r="F81" s="5">
        <f t="shared" si="5"/>
        <v>410</v>
      </c>
      <c r="G81" s="5">
        <f>G8+G19+G25+G33+G41+G58+G68+G80</f>
        <v>1042.4000000000001</v>
      </c>
      <c r="H81" s="5">
        <f>H8+H19+H25+H33+H41+H58+H68+H80</f>
        <v>378</v>
      </c>
      <c r="I81" s="5">
        <f t="shared" si="1"/>
        <v>1420.4</v>
      </c>
      <c r="J81" s="5">
        <f t="shared" si="2"/>
        <v>1830.4</v>
      </c>
      <c r="K81" s="5">
        <f>K8+K19+K25+K33+K41+K58+K68+K80</f>
        <v>11830</v>
      </c>
      <c r="L81" s="5">
        <f>L8+L19+L25+L33+L41+L58+L68+L80</f>
        <v>881</v>
      </c>
      <c r="M81" s="5">
        <f t="shared" si="3"/>
        <v>12711</v>
      </c>
      <c r="N81" s="5">
        <f t="shared" si="4"/>
        <v>11348.81</v>
      </c>
      <c r="O81" s="5">
        <f t="shared" si="4"/>
        <v>2330.69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K72" sqref="K72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103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15</v>
      </c>
      <c r="E4" s="1"/>
      <c r="F4" s="2">
        <f t="shared" ref="F4:F67" si="0">D4+E4</f>
        <v>15</v>
      </c>
      <c r="G4" s="1">
        <v>115</v>
      </c>
      <c r="H4" s="1"/>
      <c r="I4" s="2">
        <f>G4+H4</f>
        <v>115</v>
      </c>
      <c r="J4" s="2">
        <f>F4+I4</f>
        <v>130</v>
      </c>
      <c r="K4" s="1">
        <v>2070</v>
      </c>
      <c r="L4" s="1"/>
      <c r="M4" s="2">
        <f>K4+L4</f>
        <v>2070</v>
      </c>
      <c r="N4" s="2">
        <f>IF(G4&gt;0,ROUND(K4/G4*1000,2),"")</f>
        <v>18000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2</v>
      </c>
      <c r="E5" s="1">
        <v>2</v>
      </c>
      <c r="F5" s="2">
        <f t="shared" si="0"/>
        <v>4</v>
      </c>
      <c r="G5" s="1">
        <v>15</v>
      </c>
      <c r="H5" s="1">
        <v>10</v>
      </c>
      <c r="I5" s="2">
        <f t="shared" ref="I5:I81" si="1">G5+H5</f>
        <v>25</v>
      </c>
      <c r="J5" s="2">
        <f t="shared" ref="J5:J81" si="2">F5+I5</f>
        <v>29</v>
      </c>
      <c r="K5" s="1">
        <v>180</v>
      </c>
      <c r="L5" s="1">
        <v>50</v>
      </c>
      <c r="M5" s="2">
        <f t="shared" ref="M5:M81" si="3">K5+L5</f>
        <v>230</v>
      </c>
      <c r="N5" s="2">
        <f t="shared" ref="N5:O81" si="4">IF(G5&gt;0,ROUND(K5/G5*1000,2),"")</f>
        <v>12000</v>
      </c>
      <c r="O5" s="2">
        <f t="shared" si="4"/>
        <v>5000</v>
      </c>
    </row>
    <row r="6" spans="1:15" ht="15.75">
      <c r="A6" s="19"/>
      <c r="B6" s="18" t="s">
        <v>22</v>
      </c>
      <c r="C6" s="18"/>
      <c r="D6" s="1">
        <v>2</v>
      </c>
      <c r="E6" s="1"/>
      <c r="F6" s="2">
        <f t="shared" si="0"/>
        <v>2</v>
      </c>
      <c r="G6" s="1">
        <v>12</v>
      </c>
      <c r="H6" s="1"/>
      <c r="I6" s="2">
        <f t="shared" si="1"/>
        <v>12</v>
      </c>
      <c r="J6" s="2">
        <f t="shared" si="2"/>
        <v>14</v>
      </c>
      <c r="K6" s="1">
        <v>144</v>
      </c>
      <c r="L6" s="1"/>
      <c r="M6" s="2">
        <f t="shared" si="3"/>
        <v>144</v>
      </c>
      <c r="N6" s="2">
        <f t="shared" si="4"/>
        <v>12000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19</v>
      </c>
      <c r="E8" s="3">
        <f>SUM(E4:E7)</f>
        <v>2</v>
      </c>
      <c r="F8" s="4">
        <f t="shared" si="0"/>
        <v>21</v>
      </c>
      <c r="G8" s="3">
        <f>SUM(G4:G7)</f>
        <v>142</v>
      </c>
      <c r="H8" s="3">
        <f>SUM(H4:H7)</f>
        <v>10</v>
      </c>
      <c r="I8" s="4">
        <f t="shared" si="1"/>
        <v>152</v>
      </c>
      <c r="J8" s="4">
        <f t="shared" si="2"/>
        <v>173</v>
      </c>
      <c r="K8" s="3">
        <f>SUM(K4:K7)</f>
        <v>2394</v>
      </c>
      <c r="L8" s="3">
        <f>SUM(L4:L7)</f>
        <v>50</v>
      </c>
      <c r="M8" s="4">
        <f t="shared" si="3"/>
        <v>2444</v>
      </c>
      <c r="N8" s="4">
        <f t="shared" si="4"/>
        <v>16859.150000000001</v>
      </c>
      <c r="O8" s="4">
        <f t="shared" si="4"/>
        <v>5000</v>
      </c>
    </row>
    <row r="9" spans="1:15" ht="15.75">
      <c r="A9" s="19" t="s">
        <v>92</v>
      </c>
      <c r="B9" s="18" t="s">
        <v>23</v>
      </c>
      <c r="C9" s="18"/>
      <c r="D9" s="1">
        <v>10</v>
      </c>
      <c r="E9" s="1"/>
      <c r="F9" s="2">
        <f t="shared" si="0"/>
        <v>10</v>
      </c>
      <c r="G9" s="1">
        <v>30</v>
      </c>
      <c r="H9" s="1"/>
      <c r="I9" s="2">
        <f t="shared" si="1"/>
        <v>30</v>
      </c>
      <c r="J9" s="2">
        <f t="shared" si="2"/>
        <v>40</v>
      </c>
      <c r="K9" s="1">
        <v>210</v>
      </c>
      <c r="L9" s="1"/>
      <c r="M9" s="2">
        <f t="shared" si="3"/>
        <v>210</v>
      </c>
      <c r="N9" s="2">
        <f t="shared" si="4"/>
        <v>7000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20</v>
      </c>
      <c r="E10" s="1"/>
      <c r="F10" s="2">
        <f t="shared" si="0"/>
        <v>20</v>
      </c>
      <c r="G10" s="1">
        <v>45</v>
      </c>
      <c r="H10" s="1"/>
      <c r="I10" s="2">
        <f t="shared" si="1"/>
        <v>45</v>
      </c>
      <c r="J10" s="2">
        <f t="shared" si="2"/>
        <v>65</v>
      </c>
      <c r="K10" s="1">
        <v>405</v>
      </c>
      <c r="L10" s="1"/>
      <c r="M10" s="2">
        <f t="shared" si="3"/>
        <v>405</v>
      </c>
      <c r="N10" s="2">
        <f t="shared" si="4"/>
        <v>9000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12</v>
      </c>
      <c r="E11" s="1"/>
      <c r="F11" s="2">
        <f t="shared" si="0"/>
        <v>12</v>
      </c>
      <c r="G11" s="1">
        <v>35</v>
      </c>
      <c r="H11" s="1"/>
      <c r="I11" s="2">
        <f t="shared" si="1"/>
        <v>35</v>
      </c>
      <c r="J11" s="2">
        <f t="shared" si="2"/>
        <v>47</v>
      </c>
      <c r="K11" s="1">
        <v>315</v>
      </c>
      <c r="L11" s="1"/>
      <c r="M11" s="2">
        <f t="shared" si="3"/>
        <v>315</v>
      </c>
      <c r="N11" s="2">
        <f t="shared" si="4"/>
        <v>9000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20</v>
      </c>
      <c r="E12" s="1"/>
      <c r="F12" s="2">
        <f t="shared" si="0"/>
        <v>20</v>
      </c>
      <c r="G12" s="1">
        <v>30</v>
      </c>
      <c r="H12" s="1"/>
      <c r="I12" s="2">
        <f t="shared" si="1"/>
        <v>30</v>
      </c>
      <c r="J12" s="2">
        <f t="shared" si="2"/>
        <v>50</v>
      </c>
      <c r="K12" s="1">
        <v>270</v>
      </c>
      <c r="L12" s="1"/>
      <c r="M12" s="2">
        <f t="shared" si="3"/>
        <v>270</v>
      </c>
      <c r="N12" s="2">
        <f t="shared" si="4"/>
        <v>9000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20</v>
      </c>
      <c r="E13" s="1"/>
      <c r="F13" s="2">
        <f t="shared" si="0"/>
        <v>20</v>
      </c>
      <c r="G13" s="1">
        <v>240</v>
      </c>
      <c r="H13" s="1"/>
      <c r="I13" s="2">
        <f t="shared" si="1"/>
        <v>240</v>
      </c>
      <c r="J13" s="2">
        <f t="shared" si="2"/>
        <v>260</v>
      </c>
      <c r="K13" s="1">
        <v>3600</v>
      </c>
      <c r="L13" s="1"/>
      <c r="M13" s="2">
        <f t="shared" si="3"/>
        <v>3600</v>
      </c>
      <c r="N13" s="2">
        <f t="shared" si="4"/>
        <v>15000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10</v>
      </c>
      <c r="E15" s="1"/>
      <c r="F15" s="2">
        <f t="shared" si="0"/>
        <v>10</v>
      </c>
      <c r="G15" s="1">
        <v>85</v>
      </c>
      <c r="H15" s="1"/>
      <c r="I15" s="2">
        <f t="shared" si="1"/>
        <v>85</v>
      </c>
      <c r="J15" s="2">
        <f t="shared" si="2"/>
        <v>95</v>
      </c>
      <c r="K15" s="1">
        <v>85</v>
      </c>
      <c r="L15" s="1"/>
      <c r="M15" s="2">
        <f t="shared" si="3"/>
        <v>85</v>
      </c>
      <c r="N15" s="2">
        <f t="shared" si="4"/>
        <v>1000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15</v>
      </c>
      <c r="E16" s="1"/>
      <c r="F16" s="2">
        <f t="shared" si="0"/>
        <v>15</v>
      </c>
      <c r="G16" s="1">
        <v>100</v>
      </c>
      <c r="H16" s="1"/>
      <c r="I16" s="2">
        <f t="shared" si="1"/>
        <v>100</v>
      </c>
      <c r="J16" s="2">
        <f t="shared" si="2"/>
        <v>115</v>
      </c>
      <c r="K16" s="1">
        <v>1400</v>
      </c>
      <c r="L16" s="1"/>
      <c r="M16" s="2">
        <f t="shared" si="3"/>
        <v>1400</v>
      </c>
      <c r="N16" s="2">
        <f t="shared" si="4"/>
        <v>14000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107</v>
      </c>
      <c r="E19" s="3">
        <f>SUM(E9:E18)</f>
        <v>0</v>
      </c>
      <c r="F19" s="4">
        <f t="shared" si="0"/>
        <v>107</v>
      </c>
      <c r="G19" s="3">
        <f>SUM(G9:G18)</f>
        <v>565</v>
      </c>
      <c r="H19" s="3">
        <f>SUM(H9:H18)</f>
        <v>0</v>
      </c>
      <c r="I19" s="4">
        <f t="shared" si="1"/>
        <v>565</v>
      </c>
      <c r="J19" s="4">
        <f t="shared" si="2"/>
        <v>672</v>
      </c>
      <c r="K19" s="3">
        <f>SUM(K9:K18)</f>
        <v>6285</v>
      </c>
      <c r="L19" s="3">
        <f>SUM(L9:L18)</f>
        <v>0</v>
      </c>
      <c r="M19" s="4">
        <f t="shared" si="3"/>
        <v>6285</v>
      </c>
      <c r="N19" s="4">
        <f t="shared" si="4"/>
        <v>11123.89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1</v>
      </c>
      <c r="E20" s="1">
        <v>75</v>
      </c>
      <c r="F20" s="2">
        <f t="shared" si="0"/>
        <v>76</v>
      </c>
      <c r="G20" s="1">
        <v>6</v>
      </c>
      <c r="H20" s="1">
        <v>1815</v>
      </c>
      <c r="I20" s="2">
        <f t="shared" si="1"/>
        <v>1821</v>
      </c>
      <c r="J20" s="2">
        <f t="shared" si="2"/>
        <v>1897</v>
      </c>
      <c r="K20" s="1">
        <v>84</v>
      </c>
      <c r="L20" s="1">
        <v>12690</v>
      </c>
      <c r="M20" s="2">
        <f t="shared" si="3"/>
        <v>12774</v>
      </c>
      <c r="N20" s="2">
        <f t="shared" si="4"/>
        <v>14000</v>
      </c>
      <c r="O20" s="2">
        <f t="shared" si="4"/>
        <v>6991.74</v>
      </c>
    </row>
    <row r="21" spans="1:15" ht="15.75">
      <c r="A21" s="19"/>
      <c r="B21" s="18" t="s">
        <v>33</v>
      </c>
      <c r="C21" s="18"/>
      <c r="D21" s="1">
        <v>3</v>
      </c>
      <c r="E21" s="1"/>
      <c r="F21" s="2">
        <f t="shared" si="0"/>
        <v>3</v>
      </c>
      <c r="G21" s="1">
        <v>20</v>
      </c>
      <c r="H21" s="1"/>
      <c r="I21" s="2">
        <f t="shared" si="1"/>
        <v>20</v>
      </c>
      <c r="J21" s="2">
        <f t="shared" si="2"/>
        <v>23</v>
      </c>
      <c r="K21" s="1">
        <v>140</v>
      </c>
      <c r="L21" s="1"/>
      <c r="M21" s="2">
        <f t="shared" si="3"/>
        <v>140</v>
      </c>
      <c r="N21" s="2">
        <f t="shared" si="4"/>
        <v>7000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60</v>
      </c>
      <c r="E22" s="1"/>
      <c r="F22" s="2">
        <f t="shared" si="0"/>
        <v>60</v>
      </c>
      <c r="G22" s="1">
        <v>120</v>
      </c>
      <c r="H22" s="1"/>
      <c r="I22" s="2">
        <f t="shared" si="1"/>
        <v>120</v>
      </c>
      <c r="J22" s="2">
        <f t="shared" si="2"/>
        <v>180</v>
      </c>
      <c r="K22" s="1">
        <v>2160</v>
      </c>
      <c r="L22" s="1"/>
      <c r="M22" s="2">
        <f t="shared" si="3"/>
        <v>2160</v>
      </c>
      <c r="N22" s="2">
        <f t="shared" si="4"/>
        <v>18000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64</v>
      </c>
      <c r="E25" s="3">
        <f>SUM(E20:E24)</f>
        <v>75</v>
      </c>
      <c r="F25" s="4">
        <f t="shared" si="0"/>
        <v>139</v>
      </c>
      <c r="G25" s="3">
        <f>SUM(G20:G24)</f>
        <v>146</v>
      </c>
      <c r="H25" s="3">
        <f>SUM(H20:H24)</f>
        <v>1815</v>
      </c>
      <c r="I25" s="4">
        <f t="shared" si="1"/>
        <v>1961</v>
      </c>
      <c r="J25" s="4">
        <f t="shared" si="2"/>
        <v>2100</v>
      </c>
      <c r="K25" s="3">
        <f>SUM(K20:K24)</f>
        <v>2384</v>
      </c>
      <c r="L25" s="3">
        <f>SUM(L20:L24)</f>
        <v>12690</v>
      </c>
      <c r="M25" s="4">
        <f t="shared" si="3"/>
        <v>15074</v>
      </c>
      <c r="N25" s="4">
        <f t="shared" si="4"/>
        <v>16328.77</v>
      </c>
      <c r="O25" s="4">
        <f t="shared" si="4"/>
        <v>6991.74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5</v>
      </c>
      <c r="E27" s="1">
        <v>75</v>
      </c>
      <c r="F27" s="2">
        <f t="shared" si="0"/>
        <v>80</v>
      </c>
      <c r="G27" s="1">
        <v>20</v>
      </c>
      <c r="H27" s="1">
        <v>25</v>
      </c>
      <c r="I27" s="2">
        <f t="shared" si="1"/>
        <v>45</v>
      </c>
      <c r="J27" s="2">
        <f t="shared" si="2"/>
        <v>125</v>
      </c>
      <c r="K27" s="1">
        <v>20</v>
      </c>
      <c r="L27" s="1">
        <v>10</v>
      </c>
      <c r="M27" s="2">
        <f t="shared" si="3"/>
        <v>30</v>
      </c>
      <c r="N27" s="2">
        <f t="shared" si="4"/>
        <v>1000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300</v>
      </c>
      <c r="E28" s="1"/>
      <c r="F28" s="2">
        <f t="shared" si="0"/>
        <v>300</v>
      </c>
      <c r="G28" s="1">
        <v>580</v>
      </c>
      <c r="H28" s="1"/>
      <c r="I28" s="2">
        <f t="shared" si="1"/>
        <v>580</v>
      </c>
      <c r="J28" s="2">
        <f t="shared" si="2"/>
        <v>880</v>
      </c>
      <c r="K28" s="1">
        <v>1200</v>
      </c>
      <c r="L28" s="1"/>
      <c r="M28" s="2">
        <f t="shared" si="3"/>
        <v>1200</v>
      </c>
      <c r="N28" s="2">
        <f t="shared" si="4"/>
        <v>2068.9699999999998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/>
      <c r="E30" s="1"/>
      <c r="F30" s="2">
        <f t="shared" si="0"/>
        <v>0</v>
      </c>
      <c r="G30" s="1">
        <v>5</v>
      </c>
      <c r="H30" s="1"/>
      <c r="I30" s="2">
        <f t="shared" si="1"/>
        <v>5</v>
      </c>
      <c r="J30" s="2">
        <f t="shared" si="2"/>
        <v>5</v>
      </c>
      <c r="K30" s="1">
        <v>20</v>
      </c>
      <c r="L30" s="1"/>
      <c r="M30" s="2">
        <f t="shared" si="3"/>
        <v>20</v>
      </c>
      <c r="N30" s="2">
        <f t="shared" si="4"/>
        <v>4000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305</v>
      </c>
      <c r="E33" s="3">
        <f>SUM(E26:E32)</f>
        <v>75</v>
      </c>
      <c r="F33" s="4">
        <f t="shared" si="0"/>
        <v>380</v>
      </c>
      <c r="G33" s="3">
        <f>SUM(G26:G32)</f>
        <v>605</v>
      </c>
      <c r="H33" s="3">
        <f>SUM(H26:H32)</f>
        <v>25</v>
      </c>
      <c r="I33" s="4">
        <f t="shared" si="1"/>
        <v>630</v>
      </c>
      <c r="J33" s="4">
        <f t="shared" si="2"/>
        <v>1010</v>
      </c>
      <c r="K33" s="3">
        <f>SUM(K26:K32)</f>
        <v>1240</v>
      </c>
      <c r="L33" s="3">
        <f>SUM(L26:L32)</f>
        <v>10</v>
      </c>
      <c r="M33" s="4">
        <f t="shared" si="3"/>
        <v>1250</v>
      </c>
      <c r="N33" s="4">
        <f t="shared" si="4"/>
        <v>2049.59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>
        <v>15</v>
      </c>
      <c r="F34" s="2">
        <f t="shared" si="0"/>
        <v>15</v>
      </c>
      <c r="G34" s="1"/>
      <c r="H34" s="1">
        <v>10</v>
      </c>
      <c r="I34" s="2">
        <f t="shared" si="1"/>
        <v>10</v>
      </c>
      <c r="J34" s="2">
        <f t="shared" si="2"/>
        <v>25</v>
      </c>
      <c r="K34" s="1"/>
      <c r="L34" s="1">
        <v>30</v>
      </c>
      <c r="M34" s="2">
        <f t="shared" si="3"/>
        <v>30</v>
      </c>
      <c r="N34" s="2" t="str">
        <f t="shared" si="4"/>
        <v/>
      </c>
      <c r="O34" s="2">
        <f t="shared" si="4"/>
        <v>3000</v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/>
      <c r="E36" s="1">
        <v>1</v>
      </c>
      <c r="F36" s="2">
        <f t="shared" si="0"/>
        <v>1</v>
      </c>
      <c r="G36" s="1"/>
      <c r="H36" s="1">
        <v>1</v>
      </c>
      <c r="I36" s="2">
        <f t="shared" si="1"/>
        <v>1</v>
      </c>
      <c r="J36" s="2">
        <f t="shared" si="2"/>
        <v>2</v>
      </c>
      <c r="K36" s="1"/>
      <c r="L36" s="1">
        <v>2</v>
      </c>
      <c r="M36" s="2">
        <f t="shared" si="3"/>
        <v>2</v>
      </c>
      <c r="N36" s="2" t="str">
        <f t="shared" si="4"/>
        <v/>
      </c>
      <c r="O36" s="2">
        <f t="shared" si="4"/>
        <v>2000</v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0</v>
      </c>
      <c r="E41" s="3">
        <f>SUM(E34:E40)</f>
        <v>16</v>
      </c>
      <c r="F41" s="4">
        <f t="shared" si="0"/>
        <v>16</v>
      </c>
      <c r="G41" s="3">
        <f>SUM(G34:G40)</f>
        <v>0</v>
      </c>
      <c r="H41" s="3">
        <f>SUM(H34:H40)</f>
        <v>11</v>
      </c>
      <c r="I41" s="4">
        <f t="shared" si="1"/>
        <v>11</v>
      </c>
      <c r="J41" s="4">
        <f t="shared" si="2"/>
        <v>27</v>
      </c>
      <c r="K41" s="3">
        <f>SUM(K34:K40)</f>
        <v>0</v>
      </c>
      <c r="L41" s="3">
        <f>SUM(L34:L40)</f>
        <v>32</v>
      </c>
      <c r="M41" s="4">
        <f t="shared" si="3"/>
        <v>32</v>
      </c>
      <c r="N41" s="4" t="str">
        <f t="shared" si="4"/>
        <v/>
      </c>
      <c r="O41" s="4">
        <f t="shared" si="4"/>
        <v>2909.09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1</v>
      </c>
      <c r="E52" s="1"/>
      <c r="F52" s="2">
        <f t="shared" si="0"/>
        <v>1</v>
      </c>
      <c r="G52" s="1">
        <v>2</v>
      </c>
      <c r="H52" s="1"/>
      <c r="I52" s="2">
        <f t="shared" si="1"/>
        <v>2</v>
      </c>
      <c r="J52" s="2">
        <f t="shared" si="2"/>
        <v>3</v>
      </c>
      <c r="K52" s="1">
        <v>12</v>
      </c>
      <c r="L52" s="1"/>
      <c r="M52" s="2">
        <f t="shared" si="3"/>
        <v>12</v>
      </c>
      <c r="N52" s="2">
        <f t="shared" si="4"/>
        <v>6000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</v>
      </c>
      <c r="E58" s="3">
        <f>SUM(E42:E57)-E50</f>
        <v>0</v>
      </c>
      <c r="F58" s="4">
        <f t="shared" si="0"/>
        <v>1</v>
      </c>
      <c r="G58" s="3">
        <f>SUM(G42:G57)-G50</f>
        <v>2</v>
      </c>
      <c r="H58" s="3">
        <f>SUM(H42:H57)-H50</f>
        <v>0</v>
      </c>
      <c r="I58" s="4">
        <f t="shared" si="1"/>
        <v>2</v>
      </c>
      <c r="J58" s="4">
        <f t="shared" si="2"/>
        <v>3</v>
      </c>
      <c r="K58" s="3">
        <f>SUM(K42:K57)-K50</f>
        <v>12</v>
      </c>
      <c r="L58" s="3">
        <f>SUM(L42:L57)-L50</f>
        <v>0</v>
      </c>
      <c r="M58" s="4">
        <f t="shared" si="3"/>
        <v>12</v>
      </c>
      <c r="N58" s="4">
        <f t="shared" si="4"/>
        <v>6000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10</v>
      </c>
      <c r="E73" s="1"/>
      <c r="F73" s="2">
        <f t="shared" si="5"/>
        <v>10</v>
      </c>
      <c r="G73" s="1">
        <v>150</v>
      </c>
      <c r="H73" s="1"/>
      <c r="I73" s="2">
        <f t="shared" si="1"/>
        <v>150</v>
      </c>
      <c r="J73" s="2">
        <f t="shared" si="2"/>
        <v>160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10</v>
      </c>
      <c r="E80" s="3">
        <f>SUM(E69:E79)</f>
        <v>0</v>
      </c>
      <c r="F80" s="4">
        <f t="shared" si="5"/>
        <v>10</v>
      </c>
      <c r="G80" s="3">
        <f>SUM(G69:G79)</f>
        <v>150</v>
      </c>
      <c r="H80" s="3">
        <f>SUM(H69:H79)</f>
        <v>0</v>
      </c>
      <c r="I80" s="4">
        <f t="shared" si="1"/>
        <v>150</v>
      </c>
      <c r="J80" s="4">
        <f t="shared" si="2"/>
        <v>160</v>
      </c>
      <c r="K80" s="3">
        <f>SUM(K69:K79)</f>
        <v>0</v>
      </c>
      <c r="L80" s="3">
        <f>SUM(L69:L79)</f>
        <v>0</v>
      </c>
      <c r="M80" s="4">
        <f t="shared" si="3"/>
        <v>0</v>
      </c>
      <c r="N80" s="4">
        <f t="shared" si="4"/>
        <v>0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506</v>
      </c>
      <c r="E81" s="5">
        <f>E8+E19+E25+E33+E41+E58+E68+E80</f>
        <v>168</v>
      </c>
      <c r="F81" s="5">
        <f t="shared" si="5"/>
        <v>674</v>
      </c>
      <c r="G81" s="5">
        <f>G8+G19+G25+G33+G41+G58+G68+G80</f>
        <v>1610</v>
      </c>
      <c r="H81" s="5">
        <f>H8+H19+H25+H33+H41+H58+H68+H80</f>
        <v>1861</v>
      </c>
      <c r="I81" s="5">
        <f t="shared" si="1"/>
        <v>3471</v>
      </c>
      <c r="J81" s="5">
        <f t="shared" si="2"/>
        <v>4145</v>
      </c>
      <c r="K81" s="5">
        <f>K8+K19+K25+K33+K41+K58+K68+K80</f>
        <v>12315</v>
      </c>
      <c r="L81" s="5">
        <f>L8+L19+L25+L33+L41+L58+L68+L80</f>
        <v>12782</v>
      </c>
      <c r="M81" s="5">
        <f t="shared" si="3"/>
        <v>25097</v>
      </c>
      <c r="N81" s="5">
        <f t="shared" si="4"/>
        <v>7649.07</v>
      </c>
      <c r="O81" s="5">
        <f t="shared" si="4"/>
        <v>6868.35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K72" sqref="K72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104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80</v>
      </c>
      <c r="E4" s="1"/>
      <c r="F4" s="2">
        <f t="shared" ref="F4:F67" si="0">D4+E4</f>
        <v>80</v>
      </c>
      <c r="G4" s="1">
        <v>100</v>
      </c>
      <c r="H4" s="1"/>
      <c r="I4" s="2">
        <f>G4+H4</f>
        <v>100</v>
      </c>
      <c r="J4" s="2">
        <f>F4+I4</f>
        <v>180</v>
      </c>
      <c r="K4" s="1">
        <v>1680</v>
      </c>
      <c r="L4" s="1"/>
      <c r="M4" s="2">
        <f>K4+L4</f>
        <v>1680</v>
      </c>
      <c r="N4" s="2">
        <f>IF(G4&gt;0,ROUND(K4/G4*1000,2),"")</f>
        <v>16800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1</v>
      </c>
      <c r="E5" s="1"/>
      <c r="F5" s="2">
        <f t="shared" si="0"/>
        <v>1</v>
      </c>
      <c r="G5" s="1">
        <v>2</v>
      </c>
      <c r="H5" s="1"/>
      <c r="I5" s="2">
        <f t="shared" ref="I5:I81" si="1">G5+H5</f>
        <v>2</v>
      </c>
      <c r="J5" s="2">
        <f t="shared" ref="J5:J81" si="2">F5+I5</f>
        <v>3</v>
      </c>
      <c r="K5" s="1">
        <v>14</v>
      </c>
      <c r="L5" s="1"/>
      <c r="M5" s="2">
        <f t="shared" ref="M5:M81" si="3">K5+L5</f>
        <v>14</v>
      </c>
      <c r="N5" s="2">
        <f t="shared" ref="N5:O81" si="4">IF(G5&gt;0,ROUND(K5/G5*1000,2),"")</f>
        <v>7000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1</v>
      </c>
      <c r="E6" s="1"/>
      <c r="F6" s="2">
        <f t="shared" si="0"/>
        <v>1</v>
      </c>
      <c r="G6" s="1">
        <v>1</v>
      </c>
      <c r="H6" s="1"/>
      <c r="I6" s="2">
        <f t="shared" si="1"/>
        <v>1</v>
      </c>
      <c r="J6" s="2">
        <f t="shared" si="2"/>
        <v>2</v>
      </c>
      <c r="K6" s="1">
        <v>8</v>
      </c>
      <c r="L6" s="1"/>
      <c r="M6" s="2">
        <f t="shared" si="3"/>
        <v>8</v>
      </c>
      <c r="N6" s="2">
        <f t="shared" si="4"/>
        <v>8000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82</v>
      </c>
      <c r="E8" s="3">
        <f>SUM(E4:E7)</f>
        <v>0</v>
      </c>
      <c r="F8" s="4">
        <f t="shared" si="0"/>
        <v>82</v>
      </c>
      <c r="G8" s="3">
        <f>SUM(G4:G7)</f>
        <v>103</v>
      </c>
      <c r="H8" s="3">
        <f>SUM(H4:H7)</f>
        <v>0</v>
      </c>
      <c r="I8" s="4">
        <f t="shared" si="1"/>
        <v>103</v>
      </c>
      <c r="J8" s="4">
        <f t="shared" si="2"/>
        <v>185</v>
      </c>
      <c r="K8" s="3">
        <f>SUM(K4:K7)</f>
        <v>1702</v>
      </c>
      <c r="L8" s="3">
        <f>SUM(L4:L7)</f>
        <v>0</v>
      </c>
      <c r="M8" s="4">
        <f t="shared" si="3"/>
        <v>1702</v>
      </c>
      <c r="N8" s="4">
        <f t="shared" si="4"/>
        <v>16524.27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10</v>
      </c>
      <c r="E9" s="1"/>
      <c r="F9" s="2">
        <f t="shared" si="0"/>
        <v>10</v>
      </c>
      <c r="G9" s="1">
        <v>15</v>
      </c>
      <c r="H9" s="1"/>
      <c r="I9" s="2">
        <f t="shared" si="1"/>
        <v>15</v>
      </c>
      <c r="J9" s="2">
        <f t="shared" si="2"/>
        <v>25</v>
      </c>
      <c r="K9" s="1">
        <v>75</v>
      </c>
      <c r="L9" s="1"/>
      <c r="M9" s="2">
        <f t="shared" si="3"/>
        <v>75</v>
      </c>
      <c r="N9" s="2">
        <f t="shared" si="4"/>
        <v>5000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10</v>
      </c>
      <c r="E10" s="1"/>
      <c r="F10" s="2">
        <f t="shared" si="0"/>
        <v>10</v>
      </c>
      <c r="G10" s="1">
        <v>20</v>
      </c>
      <c r="H10" s="1"/>
      <c r="I10" s="2">
        <f t="shared" si="1"/>
        <v>20</v>
      </c>
      <c r="J10" s="2">
        <f t="shared" si="2"/>
        <v>30</v>
      </c>
      <c r="K10" s="1">
        <v>140</v>
      </c>
      <c r="L10" s="1"/>
      <c r="M10" s="2">
        <f t="shared" si="3"/>
        <v>140</v>
      </c>
      <c r="N10" s="2">
        <f t="shared" si="4"/>
        <v>7000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/>
      <c r="E11" s="1"/>
      <c r="F11" s="2">
        <f t="shared" si="0"/>
        <v>0</v>
      </c>
      <c r="G11" s="1"/>
      <c r="H11" s="1"/>
      <c r="I11" s="2">
        <f t="shared" si="1"/>
        <v>0</v>
      </c>
      <c r="J11" s="2">
        <f t="shared" si="2"/>
        <v>0</v>
      </c>
      <c r="K11" s="1"/>
      <c r="L11" s="1"/>
      <c r="M11" s="2">
        <f t="shared" si="3"/>
        <v>0</v>
      </c>
      <c r="N11" s="2" t="str">
        <f t="shared" si="4"/>
        <v/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3</v>
      </c>
      <c r="E12" s="1"/>
      <c r="F12" s="2">
        <f t="shared" si="0"/>
        <v>3</v>
      </c>
      <c r="G12" s="1">
        <v>10</v>
      </c>
      <c r="H12" s="1"/>
      <c r="I12" s="2">
        <f t="shared" si="1"/>
        <v>10</v>
      </c>
      <c r="J12" s="2">
        <f t="shared" si="2"/>
        <v>13</v>
      </c>
      <c r="K12" s="1">
        <v>70</v>
      </c>
      <c r="L12" s="1"/>
      <c r="M12" s="2">
        <f t="shared" si="3"/>
        <v>70</v>
      </c>
      <c r="N12" s="2">
        <f t="shared" si="4"/>
        <v>7000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10</v>
      </c>
      <c r="E13" s="1"/>
      <c r="F13" s="2">
        <f t="shared" si="0"/>
        <v>10</v>
      </c>
      <c r="G13" s="1">
        <v>20</v>
      </c>
      <c r="H13" s="1"/>
      <c r="I13" s="2">
        <f t="shared" si="1"/>
        <v>20</v>
      </c>
      <c r="J13" s="2">
        <f t="shared" si="2"/>
        <v>30</v>
      </c>
      <c r="K13" s="1">
        <v>240</v>
      </c>
      <c r="L13" s="1"/>
      <c r="M13" s="2">
        <f t="shared" si="3"/>
        <v>240</v>
      </c>
      <c r="N13" s="2">
        <f t="shared" si="4"/>
        <v>12000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20</v>
      </c>
      <c r="E15" s="1"/>
      <c r="F15" s="2">
        <f t="shared" si="0"/>
        <v>20</v>
      </c>
      <c r="G15" s="1">
        <v>75</v>
      </c>
      <c r="H15" s="1"/>
      <c r="I15" s="2">
        <f t="shared" si="1"/>
        <v>75</v>
      </c>
      <c r="J15" s="2">
        <f t="shared" si="2"/>
        <v>95</v>
      </c>
      <c r="K15" s="1">
        <v>90</v>
      </c>
      <c r="L15" s="1"/>
      <c r="M15" s="2">
        <f t="shared" si="3"/>
        <v>90</v>
      </c>
      <c r="N15" s="2">
        <f t="shared" si="4"/>
        <v>1200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6</v>
      </c>
      <c r="E16" s="1"/>
      <c r="F16" s="2">
        <f t="shared" si="0"/>
        <v>6</v>
      </c>
      <c r="G16" s="1">
        <v>6</v>
      </c>
      <c r="H16" s="1"/>
      <c r="I16" s="2">
        <f t="shared" si="1"/>
        <v>6</v>
      </c>
      <c r="J16" s="2">
        <f t="shared" si="2"/>
        <v>12</v>
      </c>
      <c r="K16" s="1">
        <v>60</v>
      </c>
      <c r="L16" s="1"/>
      <c r="M16" s="2">
        <f t="shared" si="3"/>
        <v>60</v>
      </c>
      <c r="N16" s="2">
        <f t="shared" si="4"/>
        <v>10000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59</v>
      </c>
      <c r="E19" s="3">
        <f>SUM(E9:E18)</f>
        <v>0</v>
      </c>
      <c r="F19" s="4">
        <f t="shared" si="0"/>
        <v>59</v>
      </c>
      <c r="G19" s="3">
        <f>SUM(G9:G18)</f>
        <v>146</v>
      </c>
      <c r="H19" s="3">
        <f>SUM(H9:H18)</f>
        <v>0</v>
      </c>
      <c r="I19" s="4">
        <f t="shared" si="1"/>
        <v>146</v>
      </c>
      <c r="J19" s="4">
        <f t="shared" si="2"/>
        <v>205</v>
      </c>
      <c r="K19" s="3">
        <f>SUM(K9:K18)</f>
        <v>675</v>
      </c>
      <c r="L19" s="3">
        <f>SUM(L9:L18)</f>
        <v>0</v>
      </c>
      <c r="M19" s="4">
        <f t="shared" si="3"/>
        <v>675</v>
      </c>
      <c r="N19" s="4">
        <f t="shared" si="4"/>
        <v>4623.29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4</v>
      </c>
      <c r="E20" s="1">
        <v>5</v>
      </c>
      <c r="F20" s="2">
        <f t="shared" si="0"/>
        <v>9</v>
      </c>
      <c r="G20" s="1">
        <v>30</v>
      </c>
      <c r="H20" s="1">
        <v>25</v>
      </c>
      <c r="I20" s="2">
        <f t="shared" si="1"/>
        <v>55</v>
      </c>
      <c r="J20" s="2">
        <f t="shared" si="2"/>
        <v>64</v>
      </c>
      <c r="K20" s="1">
        <v>360</v>
      </c>
      <c r="L20" s="1">
        <v>75</v>
      </c>
      <c r="M20" s="2">
        <f t="shared" si="3"/>
        <v>435</v>
      </c>
      <c r="N20" s="2">
        <f t="shared" si="4"/>
        <v>12000</v>
      </c>
      <c r="O20" s="2">
        <f t="shared" si="4"/>
        <v>3000</v>
      </c>
    </row>
    <row r="21" spans="1:15" ht="15.75">
      <c r="A21" s="19"/>
      <c r="B21" s="18" t="s">
        <v>33</v>
      </c>
      <c r="C21" s="18"/>
      <c r="D21" s="1"/>
      <c r="E21" s="1"/>
      <c r="F21" s="2">
        <f t="shared" si="0"/>
        <v>0</v>
      </c>
      <c r="G21" s="1">
        <v>3</v>
      </c>
      <c r="H21" s="1"/>
      <c r="I21" s="2">
        <f t="shared" si="1"/>
        <v>3</v>
      </c>
      <c r="J21" s="2">
        <f t="shared" si="2"/>
        <v>3</v>
      </c>
      <c r="K21" s="1">
        <v>15</v>
      </c>
      <c r="L21" s="1"/>
      <c r="M21" s="2">
        <f t="shared" si="3"/>
        <v>15</v>
      </c>
      <c r="N21" s="2">
        <f t="shared" si="4"/>
        <v>5000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2</v>
      </c>
      <c r="E22" s="1"/>
      <c r="F22" s="2">
        <f t="shared" si="0"/>
        <v>2</v>
      </c>
      <c r="G22" s="1">
        <v>8</v>
      </c>
      <c r="H22" s="1"/>
      <c r="I22" s="2">
        <f t="shared" si="1"/>
        <v>8</v>
      </c>
      <c r="J22" s="2">
        <f t="shared" si="2"/>
        <v>10</v>
      </c>
      <c r="K22" s="1">
        <v>80</v>
      </c>
      <c r="L22" s="1"/>
      <c r="M22" s="2">
        <f t="shared" si="3"/>
        <v>80</v>
      </c>
      <c r="N22" s="2">
        <f t="shared" si="4"/>
        <v>10000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6</v>
      </c>
      <c r="E25" s="3">
        <f>SUM(E20:E24)</f>
        <v>5</v>
      </c>
      <c r="F25" s="4">
        <f t="shared" si="0"/>
        <v>11</v>
      </c>
      <c r="G25" s="3">
        <f>SUM(G20:G24)</f>
        <v>41</v>
      </c>
      <c r="H25" s="3">
        <f>SUM(H20:H24)</f>
        <v>25</v>
      </c>
      <c r="I25" s="4">
        <f t="shared" si="1"/>
        <v>66</v>
      </c>
      <c r="J25" s="4">
        <f t="shared" si="2"/>
        <v>77</v>
      </c>
      <c r="K25" s="3">
        <f>SUM(K20:K24)</f>
        <v>455</v>
      </c>
      <c r="L25" s="3">
        <f>SUM(L20:L24)</f>
        <v>75</v>
      </c>
      <c r="M25" s="4">
        <f t="shared" si="3"/>
        <v>530</v>
      </c>
      <c r="N25" s="4">
        <f t="shared" si="4"/>
        <v>11097.56</v>
      </c>
      <c r="O25" s="4">
        <f t="shared" si="4"/>
        <v>3000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/>
      <c r="H26" s="1"/>
      <c r="I26" s="2">
        <f t="shared" si="1"/>
        <v>0</v>
      </c>
      <c r="J26" s="2">
        <f t="shared" si="2"/>
        <v>0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8</v>
      </c>
      <c r="E27" s="1">
        <v>50</v>
      </c>
      <c r="F27" s="2">
        <f t="shared" si="0"/>
        <v>58</v>
      </c>
      <c r="G27" s="1">
        <v>27</v>
      </c>
      <c r="H27" s="1">
        <v>40</v>
      </c>
      <c r="I27" s="2">
        <f t="shared" si="1"/>
        <v>67</v>
      </c>
      <c r="J27" s="2">
        <f t="shared" si="2"/>
        <v>125</v>
      </c>
      <c r="K27" s="1">
        <v>27</v>
      </c>
      <c r="L27" s="1">
        <v>20</v>
      </c>
      <c r="M27" s="2">
        <f t="shared" si="3"/>
        <v>47</v>
      </c>
      <c r="N27" s="2">
        <f t="shared" si="4"/>
        <v>1000</v>
      </c>
      <c r="O27" s="2">
        <f t="shared" si="4"/>
        <v>500</v>
      </c>
    </row>
    <row r="28" spans="1:15" ht="15.75">
      <c r="A28" s="19"/>
      <c r="B28" s="18" t="s">
        <v>38</v>
      </c>
      <c r="C28" s="18"/>
      <c r="D28" s="1">
        <v>10</v>
      </c>
      <c r="E28" s="1"/>
      <c r="F28" s="2">
        <f t="shared" si="0"/>
        <v>10</v>
      </c>
      <c r="G28" s="1">
        <v>50</v>
      </c>
      <c r="H28" s="1"/>
      <c r="I28" s="2">
        <f t="shared" si="1"/>
        <v>50</v>
      </c>
      <c r="J28" s="2">
        <f t="shared" si="2"/>
        <v>60</v>
      </c>
      <c r="K28" s="1">
        <v>100</v>
      </c>
      <c r="L28" s="1"/>
      <c r="M28" s="2">
        <f t="shared" si="3"/>
        <v>100</v>
      </c>
      <c r="N28" s="2">
        <f t="shared" si="4"/>
        <v>2000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/>
      <c r="H29" s="1"/>
      <c r="I29" s="2">
        <f t="shared" si="1"/>
        <v>0</v>
      </c>
      <c r="J29" s="2">
        <f t="shared" si="2"/>
        <v>0</v>
      </c>
      <c r="K29" s="1"/>
      <c r="L29" s="1"/>
      <c r="M29" s="2">
        <f t="shared" si="3"/>
        <v>0</v>
      </c>
      <c r="N29" s="2" t="str">
        <f t="shared" si="4"/>
        <v/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v>2</v>
      </c>
      <c r="E30" s="1"/>
      <c r="F30" s="2">
        <f t="shared" si="0"/>
        <v>2</v>
      </c>
      <c r="G30" s="1">
        <v>3</v>
      </c>
      <c r="H30" s="1"/>
      <c r="I30" s="2">
        <f t="shared" si="1"/>
        <v>3</v>
      </c>
      <c r="J30" s="2">
        <f t="shared" si="2"/>
        <v>5</v>
      </c>
      <c r="K30" s="1">
        <v>12</v>
      </c>
      <c r="L30" s="1"/>
      <c r="M30" s="2">
        <f t="shared" si="3"/>
        <v>12</v>
      </c>
      <c r="N30" s="2">
        <f t="shared" si="4"/>
        <v>4000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20</v>
      </c>
      <c r="E33" s="3">
        <f>SUM(E26:E32)</f>
        <v>50</v>
      </c>
      <c r="F33" s="4">
        <f t="shared" si="0"/>
        <v>70</v>
      </c>
      <c r="G33" s="3">
        <f>SUM(G26:G32)</f>
        <v>80</v>
      </c>
      <c r="H33" s="3">
        <f>SUM(H26:H32)</f>
        <v>40</v>
      </c>
      <c r="I33" s="4">
        <f t="shared" si="1"/>
        <v>120</v>
      </c>
      <c r="J33" s="4">
        <f t="shared" si="2"/>
        <v>190</v>
      </c>
      <c r="K33" s="3">
        <f>SUM(K26:K32)</f>
        <v>139</v>
      </c>
      <c r="L33" s="3">
        <f>SUM(L26:L32)</f>
        <v>20</v>
      </c>
      <c r="M33" s="4">
        <f t="shared" si="3"/>
        <v>159</v>
      </c>
      <c r="N33" s="4">
        <f t="shared" si="4"/>
        <v>1737.5</v>
      </c>
      <c r="O33" s="4">
        <f t="shared" si="4"/>
        <v>500</v>
      </c>
    </row>
    <row r="34" spans="1:15" ht="15.75">
      <c r="A34" s="19" t="s">
        <v>78</v>
      </c>
      <c r="B34" s="18" t="s">
        <v>41</v>
      </c>
      <c r="C34" s="18"/>
      <c r="D34" s="1">
        <v>1</v>
      </c>
      <c r="E34" s="1"/>
      <c r="F34" s="2">
        <f t="shared" si="0"/>
        <v>1</v>
      </c>
      <c r="G34" s="1"/>
      <c r="H34" s="1"/>
      <c r="I34" s="2">
        <f t="shared" si="1"/>
        <v>0</v>
      </c>
      <c r="J34" s="2">
        <f t="shared" si="2"/>
        <v>1</v>
      </c>
      <c r="K34" s="1"/>
      <c r="L34" s="1"/>
      <c r="M34" s="2">
        <f t="shared" si="3"/>
        <v>0</v>
      </c>
      <c r="N34" s="2" t="str">
        <f t="shared" si="4"/>
        <v/>
      </c>
      <c r="O34" s="2" t="str">
        <f t="shared" si="4"/>
        <v/>
      </c>
    </row>
    <row r="35" spans="1:15" ht="15.75">
      <c r="A35" s="19"/>
      <c r="B35" s="18" t="s">
        <v>42</v>
      </c>
      <c r="C35" s="18"/>
      <c r="D35" s="1"/>
      <c r="E35" s="1"/>
      <c r="F35" s="2">
        <f t="shared" si="0"/>
        <v>0</v>
      </c>
      <c r="G35" s="1"/>
      <c r="H35" s="1"/>
      <c r="I35" s="2">
        <f t="shared" si="1"/>
        <v>0</v>
      </c>
      <c r="J35" s="2">
        <f t="shared" si="2"/>
        <v>0</v>
      </c>
      <c r="K35" s="1"/>
      <c r="L35" s="1"/>
      <c r="M35" s="2">
        <f t="shared" si="3"/>
        <v>0</v>
      </c>
      <c r="N35" s="2" t="str">
        <f t="shared" si="4"/>
        <v/>
      </c>
      <c r="O35" s="2" t="str">
        <f t="shared" si="4"/>
        <v/>
      </c>
    </row>
    <row r="36" spans="1:15" ht="15.75">
      <c r="A36" s="19"/>
      <c r="B36" s="18" t="s">
        <v>43</v>
      </c>
      <c r="C36" s="18"/>
      <c r="D36" s="1">
        <v>1</v>
      </c>
      <c r="E36" s="1"/>
      <c r="F36" s="2">
        <f t="shared" si="0"/>
        <v>1</v>
      </c>
      <c r="G36" s="1"/>
      <c r="H36" s="1"/>
      <c r="I36" s="2">
        <f t="shared" si="1"/>
        <v>0</v>
      </c>
      <c r="J36" s="2">
        <f t="shared" si="2"/>
        <v>1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2</v>
      </c>
      <c r="E41" s="3">
        <f>SUM(E34:E40)</f>
        <v>0</v>
      </c>
      <c r="F41" s="4">
        <f t="shared" si="0"/>
        <v>2</v>
      </c>
      <c r="G41" s="3">
        <f>SUM(G34:G40)</f>
        <v>0</v>
      </c>
      <c r="H41" s="3">
        <f>SUM(H34:H40)</f>
        <v>0</v>
      </c>
      <c r="I41" s="4">
        <f t="shared" si="1"/>
        <v>0</v>
      </c>
      <c r="J41" s="4">
        <f t="shared" si="2"/>
        <v>2</v>
      </c>
      <c r="K41" s="3">
        <f>SUM(K34:K40)</f>
        <v>0</v>
      </c>
      <c r="L41" s="3">
        <f>SUM(L34:L40)</f>
        <v>0</v>
      </c>
      <c r="M41" s="4">
        <f t="shared" si="3"/>
        <v>0</v>
      </c>
      <c r="N41" s="4" t="str">
        <f t="shared" si="4"/>
        <v/>
      </c>
      <c r="O41" s="4" t="str">
        <f t="shared" si="4"/>
        <v/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/>
      <c r="E51" s="1"/>
      <c r="F51" s="2">
        <f t="shared" si="0"/>
        <v>0</v>
      </c>
      <c r="G51" s="1"/>
      <c r="H51" s="1"/>
      <c r="I51" s="2">
        <f t="shared" si="1"/>
        <v>0</v>
      </c>
      <c r="J51" s="2">
        <f t="shared" si="2"/>
        <v>0</v>
      </c>
      <c r="K51" s="1"/>
      <c r="L51" s="1"/>
      <c r="M51" s="2">
        <f t="shared" si="3"/>
        <v>0</v>
      </c>
      <c r="N51" s="2" t="str">
        <f t="shared" si="4"/>
        <v/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1</v>
      </c>
      <c r="E52" s="1"/>
      <c r="F52" s="2">
        <f t="shared" si="0"/>
        <v>1</v>
      </c>
      <c r="G52" s="1">
        <v>1</v>
      </c>
      <c r="H52" s="1"/>
      <c r="I52" s="2">
        <f t="shared" si="1"/>
        <v>1</v>
      </c>
      <c r="J52" s="2">
        <f t="shared" si="2"/>
        <v>2</v>
      </c>
      <c r="K52" s="1">
        <v>5</v>
      </c>
      <c r="L52" s="1"/>
      <c r="M52" s="2">
        <f t="shared" si="3"/>
        <v>5</v>
      </c>
      <c r="N52" s="2">
        <f t="shared" si="4"/>
        <v>5000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</v>
      </c>
      <c r="E58" s="3">
        <f>SUM(E42:E57)-E50</f>
        <v>0</v>
      </c>
      <c r="F58" s="4">
        <f t="shared" si="0"/>
        <v>1</v>
      </c>
      <c r="G58" s="3">
        <f>SUM(G42:G57)-G50</f>
        <v>1</v>
      </c>
      <c r="H58" s="3">
        <f>SUM(H42:H57)-H50</f>
        <v>0</v>
      </c>
      <c r="I58" s="4">
        <f t="shared" si="1"/>
        <v>1</v>
      </c>
      <c r="J58" s="4">
        <f t="shared" si="2"/>
        <v>2</v>
      </c>
      <c r="K58" s="3">
        <f>SUM(K42:K57)-K50</f>
        <v>5</v>
      </c>
      <c r="L58" s="3">
        <f>SUM(L42:L57)-L50</f>
        <v>0</v>
      </c>
      <c r="M58" s="4">
        <f t="shared" si="3"/>
        <v>5</v>
      </c>
      <c r="N58" s="4">
        <f t="shared" si="4"/>
        <v>5000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35</v>
      </c>
      <c r="E73" s="1"/>
      <c r="F73" s="2">
        <f t="shared" si="5"/>
        <v>35</v>
      </c>
      <c r="G73" s="1">
        <v>160</v>
      </c>
      <c r="H73" s="1"/>
      <c r="I73" s="2">
        <f t="shared" si="1"/>
        <v>160</v>
      </c>
      <c r="J73" s="2">
        <f t="shared" si="2"/>
        <v>195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35</v>
      </c>
      <c r="E80" s="3">
        <f>SUM(E69:E79)</f>
        <v>0</v>
      </c>
      <c r="F80" s="4">
        <f t="shared" si="5"/>
        <v>35</v>
      </c>
      <c r="G80" s="3">
        <f>SUM(G69:G79)</f>
        <v>160</v>
      </c>
      <c r="H80" s="3">
        <f>SUM(H69:H79)</f>
        <v>0</v>
      </c>
      <c r="I80" s="4">
        <f t="shared" si="1"/>
        <v>160</v>
      </c>
      <c r="J80" s="4">
        <f t="shared" si="2"/>
        <v>195</v>
      </c>
      <c r="K80" s="3">
        <f>SUM(K69:K79)</f>
        <v>0</v>
      </c>
      <c r="L80" s="3">
        <f>SUM(L69:L79)</f>
        <v>0</v>
      </c>
      <c r="M80" s="4">
        <f t="shared" si="3"/>
        <v>0</v>
      </c>
      <c r="N80" s="4">
        <f t="shared" si="4"/>
        <v>0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205</v>
      </c>
      <c r="E81" s="5">
        <f>E8+E19+E25+E33+E41+E58+E68+E80</f>
        <v>55</v>
      </c>
      <c r="F81" s="5">
        <f t="shared" si="5"/>
        <v>260</v>
      </c>
      <c r="G81" s="5">
        <f>G8+G19+G25+G33+G41+G58+G68+G80</f>
        <v>531</v>
      </c>
      <c r="H81" s="5">
        <f>H8+H19+H25+H33+H41+H58+H68+H80</f>
        <v>65</v>
      </c>
      <c r="I81" s="5">
        <f t="shared" si="1"/>
        <v>596</v>
      </c>
      <c r="J81" s="5">
        <f t="shared" si="2"/>
        <v>856</v>
      </c>
      <c r="K81" s="5">
        <f>K8+K19+K25+K33+K41+K58+K68+K80</f>
        <v>2976</v>
      </c>
      <c r="L81" s="5">
        <f>L8+L19+L25+L33+L41+L58+L68+L80</f>
        <v>95</v>
      </c>
      <c r="M81" s="5">
        <f t="shared" si="3"/>
        <v>3071</v>
      </c>
      <c r="N81" s="5">
        <f t="shared" si="4"/>
        <v>5604.52</v>
      </c>
      <c r="O81" s="5">
        <f t="shared" si="4"/>
        <v>1461.54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L36" sqref="L36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105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30</v>
      </c>
      <c r="E4" s="1"/>
      <c r="F4" s="2">
        <f t="shared" ref="F4:F67" si="0">D4+E4</f>
        <v>30</v>
      </c>
      <c r="G4" s="1">
        <v>260</v>
      </c>
      <c r="H4" s="1"/>
      <c r="I4" s="2">
        <f>G4+H4</f>
        <v>260</v>
      </c>
      <c r="J4" s="2">
        <f>F4+I4</f>
        <v>290</v>
      </c>
      <c r="K4" s="1">
        <v>5200</v>
      </c>
      <c r="L4" s="1"/>
      <c r="M4" s="2">
        <f>K4+L4</f>
        <v>5200</v>
      </c>
      <c r="N4" s="2">
        <f>IF(G4&gt;0,ROUND(K4/G4*1000,2),"")</f>
        <v>20000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5</v>
      </c>
      <c r="E5" s="1"/>
      <c r="F5" s="2">
        <f t="shared" si="0"/>
        <v>5</v>
      </c>
      <c r="G5" s="1">
        <v>60</v>
      </c>
      <c r="H5" s="1"/>
      <c r="I5" s="2">
        <f t="shared" ref="I5:I81" si="1">G5+H5</f>
        <v>60</v>
      </c>
      <c r="J5" s="2">
        <f t="shared" ref="J5:J81" si="2">F5+I5</f>
        <v>65</v>
      </c>
      <c r="K5" s="1">
        <v>720</v>
      </c>
      <c r="L5" s="1"/>
      <c r="M5" s="2">
        <f t="shared" ref="M5:M81" si="3">K5+L5</f>
        <v>720</v>
      </c>
      <c r="N5" s="2">
        <f t="shared" ref="N5:O81" si="4">IF(G5&gt;0,ROUND(K5/G5*1000,2),"")</f>
        <v>12000</v>
      </c>
      <c r="O5" s="2" t="str">
        <f t="shared" si="4"/>
        <v/>
      </c>
    </row>
    <row r="6" spans="1:15" ht="15.75">
      <c r="A6" s="19"/>
      <c r="B6" s="18" t="s">
        <v>22</v>
      </c>
      <c r="C6" s="18"/>
      <c r="D6" s="1">
        <v>15</v>
      </c>
      <c r="E6" s="1"/>
      <c r="F6" s="2">
        <f t="shared" si="0"/>
        <v>15</v>
      </c>
      <c r="G6" s="1">
        <v>115</v>
      </c>
      <c r="H6" s="1"/>
      <c r="I6" s="2">
        <f t="shared" si="1"/>
        <v>115</v>
      </c>
      <c r="J6" s="2">
        <f t="shared" si="2"/>
        <v>130</v>
      </c>
      <c r="K6" s="1">
        <v>1495</v>
      </c>
      <c r="L6" s="1"/>
      <c r="M6" s="2">
        <f t="shared" si="3"/>
        <v>1495</v>
      </c>
      <c r="N6" s="2">
        <f t="shared" si="4"/>
        <v>13000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50</v>
      </c>
      <c r="E8" s="3">
        <f>SUM(E4:E7)</f>
        <v>0</v>
      </c>
      <c r="F8" s="4">
        <f t="shared" si="0"/>
        <v>50</v>
      </c>
      <c r="G8" s="3">
        <f>SUM(G4:G7)</f>
        <v>435</v>
      </c>
      <c r="H8" s="3">
        <f>SUM(H4:H7)</f>
        <v>0</v>
      </c>
      <c r="I8" s="4">
        <f t="shared" si="1"/>
        <v>435</v>
      </c>
      <c r="J8" s="4">
        <f t="shared" si="2"/>
        <v>485</v>
      </c>
      <c r="K8" s="3">
        <f>SUM(K4:K7)</f>
        <v>7415</v>
      </c>
      <c r="L8" s="3">
        <f>SUM(L4:L7)</f>
        <v>0</v>
      </c>
      <c r="M8" s="4">
        <f t="shared" si="3"/>
        <v>7415</v>
      </c>
      <c r="N8" s="4">
        <f t="shared" si="4"/>
        <v>17045.98</v>
      </c>
      <c r="O8" s="4" t="str">
        <f t="shared" si="4"/>
        <v/>
      </c>
    </row>
    <row r="9" spans="1:15" ht="15.75">
      <c r="A9" s="19" t="s">
        <v>92</v>
      </c>
      <c r="B9" s="18" t="s">
        <v>23</v>
      </c>
      <c r="C9" s="18"/>
      <c r="D9" s="1">
        <v>20</v>
      </c>
      <c r="E9" s="1"/>
      <c r="F9" s="2">
        <f t="shared" si="0"/>
        <v>20</v>
      </c>
      <c r="G9" s="1">
        <v>200</v>
      </c>
      <c r="H9" s="1"/>
      <c r="I9" s="2">
        <f t="shared" si="1"/>
        <v>200</v>
      </c>
      <c r="J9" s="2">
        <f t="shared" si="2"/>
        <v>220</v>
      </c>
      <c r="K9" s="1">
        <v>1800</v>
      </c>
      <c r="L9" s="1"/>
      <c r="M9" s="2">
        <f t="shared" si="3"/>
        <v>1800</v>
      </c>
      <c r="N9" s="2">
        <f t="shared" si="4"/>
        <v>9000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15</v>
      </c>
      <c r="E10" s="1"/>
      <c r="F10" s="2">
        <f t="shared" si="0"/>
        <v>15</v>
      </c>
      <c r="G10" s="1">
        <v>115</v>
      </c>
      <c r="H10" s="1"/>
      <c r="I10" s="2">
        <f t="shared" si="1"/>
        <v>115</v>
      </c>
      <c r="J10" s="2">
        <f t="shared" si="2"/>
        <v>130</v>
      </c>
      <c r="K10" s="1">
        <v>1150</v>
      </c>
      <c r="L10" s="1"/>
      <c r="M10" s="2">
        <f t="shared" si="3"/>
        <v>1150</v>
      </c>
      <c r="N10" s="2">
        <f t="shared" si="4"/>
        <v>10000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2</v>
      </c>
      <c r="E11" s="1"/>
      <c r="F11" s="2">
        <f t="shared" si="0"/>
        <v>2</v>
      </c>
      <c r="G11" s="1">
        <v>23</v>
      </c>
      <c r="H11" s="1"/>
      <c r="I11" s="2">
        <f t="shared" si="1"/>
        <v>23</v>
      </c>
      <c r="J11" s="2">
        <f t="shared" si="2"/>
        <v>25</v>
      </c>
      <c r="K11" s="1">
        <v>276</v>
      </c>
      <c r="L11" s="1"/>
      <c r="M11" s="2">
        <f t="shared" si="3"/>
        <v>276</v>
      </c>
      <c r="N11" s="2">
        <f t="shared" si="4"/>
        <v>12000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3</v>
      </c>
      <c r="E12" s="1"/>
      <c r="F12" s="2">
        <f t="shared" si="0"/>
        <v>3</v>
      </c>
      <c r="G12" s="1">
        <v>27</v>
      </c>
      <c r="H12" s="1"/>
      <c r="I12" s="2">
        <f t="shared" si="1"/>
        <v>27</v>
      </c>
      <c r="J12" s="2">
        <f t="shared" si="2"/>
        <v>30</v>
      </c>
      <c r="K12" s="1">
        <v>297</v>
      </c>
      <c r="L12" s="1"/>
      <c r="M12" s="2">
        <f t="shared" si="3"/>
        <v>297</v>
      </c>
      <c r="N12" s="2">
        <f t="shared" si="4"/>
        <v>11000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25</v>
      </c>
      <c r="E13" s="1"/>
      <c r="F13" s="2">
        <f t="shared" si="0"/>
        <v>25</v>
      </c>
      <c r="G13" s="1">
        <v>295</v>
      </c>
      <c r="H13" s="1"/>
      <c r="I13" s="2">
        <f t="shared" si="1"/>
        <v>295</v>
      </c>
      <c r="J13" s="2">
        <f t="shared" si="2"/>
        <v>320</v>
      </c>
      <c r="K13" s="1">
        <v>5015</v>
      </c>
      <c r="L13" s="1"/>
      <c r="M13" s="2">
        <f t="shared" si="3"/>
        <v>5015</v>
      </c>
      <c r="N13" s="2">
        <f t="shared" si="4"/>
        <v>17000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10</v>
      </c>
      <c r="E15" s="1"/>
      <c r="F15" s="2">
        <f t="shared" si="0"/>
        <v>10</v>
      </c>
      <c r="G15" s="1">
        <v>265</v>
      </c>
      <c r="H15" s="1"/>
      <c r="I15" s="2">
        <f t="shared" si="1"/>
        <v>265</v>
      </c>
      <c r="J15" s="2">
        <f t="shared" si="2"/>
        <v>275</v>
      </c>
      <c r="K15" s="1">
        <v>265</v>
      </c>
      <c r="L15" s="1"/>
      <c r="M15" s="2">
        <f t="shared" si="3"/>
        <v>265</v>
      </c>
      <c r="N15" s="2">
        <f t="shared" si="4"/>
        <v>1000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8</v>
      </c>
      <c r="E16" s="1"/>
      <c r="F16" s="2">
        <f t="shared" si="0"/>
        <v>8</v>
      </c>
      <c r="G16" s="1">
        <v>82</v>
      </c>
      <c r="H16" s="1"/>
      <c r="I16" s="2">
        <f t="shared" si="1"/>
        <v>82</v>
      </c>
      <c r="J16" s="2">
        <f t="shared" si="2"/>
        <v>90</v>
      </c>
      <c r="K16" s="1">
        <v>1312</v>
      </c>
      <c r="L16" s="1"/>
      <c r="M16" s="2">
        <f t="shared" si="3"/>
        <v>1312</v>
      </c>
      <c r="N16" s="2">
        <f t="shared" si="4"/>
        <v>16000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83</v>
      </c>
      <c r="E19" s="3">
        <f>SUM(E9:E18)</f>
        <v>0</v>
      </c>
      <c r="F19" s="4">
        <f t="shared" si="0"/>
        <v>83</v>
      </c>
      <c r="G19" s="3">
        <f>SUM(G9:G18)</f>
        <v>1007</v>
      </c>
      <c r="H19" s="3">
        <f>SUM(H9:H18)</f>
        <v>0</v>
      </c>
      <c r="I19" s="4">
        <f t="shared" si="1"/>
        <v>1007</v>
      </c>
      <c r="J19" s="4">
        <f t="shared" si="2"/>
        <v>1090</v>
      </c>
      <c r="K19" s="3">
        <f>SUM(K9:K18)</f>
        <v>10115</v>
      </c>
      <c r="L19" s="3">
        <f>SUM(L9:L18)</f>
        <v>0</v>
      </c>
      <c r="M19" s="4">
        <f t="shared" si="3"/>
        <v>10115</v>
      </c>
      <c r="N19" s="4">
        <f t="shared" si="4"/>
        <v>10044.69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20</v>
      </c>
      <c r="E20" s="1">
        <v>50</v>
      </c>
      <c r="F20" s="2">
        <f t="shared" si="0"/>
        <v>70</v>
      </c>
      <c r="G20" s="1">
        <v>340</v>
      </c>
      <c r="H20" s="1">
        <v>630</v>
      </c>
      <c r="I20" s="2">
        <f t="shared" si="1"/>
        <v>970</v>
      </c>
      <c r="J20" s="2">
        <f t="shared" si="2"/>
        <v>1040</v>
      </c>
      <c r="K20" s="1">
        <v>4230</v>
      </c>
      <c r="L20" s="1">
        <v>4410</v>
      </c>
      <c r="M20" s="2">
        <f t="shared" si="3"/>
        <v>8640</v>
      </c>
      <c r="N20" s="2">
        <f t="shared" si="4"/>
        <v>12441.18</v>
      </c>
      <c r="O20" s="2">
        <f t="shared" si="4"/>
        <v>7000</v>
      </c>
    </row>
    <row r="21" spans="1:15" ht="15.75">
      <c r="A21" s="19"/>
      <c r="B21" s="18" t="s">
        <v>33</v>
      </c>
      <c r="C21" s="18"/>
      <c r="D21" s="1">
        <v>2</v>
      </c>
      <c r="E21" s="1"/>
      <c r="F21" s="2">
        <f t="shared" si="0"/>
        <v>2</v>
      </c>
      <c r="G21" s="1">
        <v>20</v>
      </c>
      <c r="H21" s="1"/>
      <c r="I21" s="2">
        <f t="shared" si="1"/>
        <v>20</v>
      </c>
      <c r="J21" s="2">
        <f t="shared" si="2"/>
        <v>22</v>
      </c>
      <c r="K21" s="1">
        <v>140</v>
      </c>
      <c r="L21" s="1"/>
      <c r="M21" s="2">
        <f t="shared" si="3"/>
        <v>140</v>
      </c>
      <c r="N21" s="2">
        <f t="shared" si="4"/>
        <v>7000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40</v>
      </c>
      <c r="E22" s="1"/>
      <c r="F22" s="2">
        <f t="shared" si="0"/>
        <v>40</v>
      </c>
      <c r="G22" s="1">
        <v>450</v>
      </c>
      <c r="H22" s="1"/>
      <c r="I22" s="2">
        <f t="shared" si="1"/>
        <v>450</v>
      </c>
      <c r="J22" s="2">
        <f t="shared" si="2"/>
        <v>490</v>
      </c>
      <c r="K22" s="1">
        <v>8100</v>
      </c>
      <c r="L22" s="1"/>
      <c r="M22" s="2">
        <f t="shared" si="3"/>
        <v>8100</v>
      </c>
      <c r="N22" s="2">
        <f t="shared" si="4"/>
        <v>18000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62</v>
      </c>
      <c r="E25" s="3">
        <f>SUM(E20:E24)</f>
        <v>50</v>
      </c>
      <c r="F25" s="4">
        <f t="shared" si="0"/>
        <v>112</v>
      </c>
      <c r="G25" s="3">
        <f>SUM(G20:G24)</f>
        <v>810</v>
      </c>
      <c r="H25" s="3">
        <f>SUM(H20:H24)</f>
        <v>630</v>
      </c>
      <c r="I25" s="4">
        <f t="shared" si="1"/>
        <v>1440</v>
      </c>
      <c r="J25" s="4">
        <f t="shared" si="2"/>
        <v>1552</v>
      </c>
      <c r="K25" s="3">
        <f>SUM(K20:K24)</f>
        <v>12470</v>
      </c>
      <c r="L25" s="3">
        <f>SUM(L20:L24)</f>
        <v>4410</v>
      </c>
      <c r="M25" s="4">
        <f t="shared" si="3"/>
        <v>16880</v>
      </c>
      <c r="N25" s="4">
        <f t="shared" si="4"/>
        <v>15395.06</v>
      </c>
      <c r="O25" s="4">
        <f t="shared" si="4"/>
        <v>7000</v>
      </c>
    </row>
    <row r="26" spans="1:15" ht="15.75">
      <c r="A26" s="19" t="s">
        <v>90</v>
      </c>
      <c r="B26" s="18" t="s">
        <v>36</v>
      </c>
      <c r="C26" s="18"/>
      <c r="D26" s="1">
        <v>1</v>
      </c>
      <c r="E26" s="1"/>
      <c r="F26" s="2">
        <f t="shared" si="0"/>
        <v>1</v>
      </c>
      <c r="G26" s="1"/>
      <c r="H26" s="1"/>
      <c r="I26" s="2">
        <f t="shared" si="1"/>
        <v>0</v>
      </c>
      <c r="J26" s="2">
        <f t="shared" si="2"/>
        <v>1</v>
      </c>
      <c r="K26" s="1"/>
      <c r="L26" s="1"/>
      <c r="M26" s="2">
        <f t="shared" si="3"/>
        <v>0</v>
      </c>
      <c r="N26" s="2" t="str">
        <f t="shared" si="4"/>
        <v/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10</v>
      </c>
      <c r="E27" s="1">
        <v>75</v>
      </c>
      <c r="F27" s="2">
        <f t="shared" si="0"/>
        <v>85</v>
      </c>
      <c r="G27" s="1">
        <v>90</v>
      </c>
      <c r="H27" s="1">
        <v>150</v>
      </c>
      <c r="I27" s="2">
        <f t="shared" si="1"/>
        <v>240</v>
      </c>
      <c r="J27" s="2">
        <f t="shared" si="2"/>
        <v>325</v>
      </c>
      <c r="K27" s="1">
        <v>90</v>
      </c>
      <c r="L27" s="1">
        <v>75</v>
      </c>
      <c r="M27" s="2">
        <f t="shared" si="3"/>
        <v>165</v>
      </c>
      <c r="N27" s="2">
        <f t="shared" si="4"/>
        <v>1000</v>
      </c>
      <c r="O27" s="2">
        <f t="shared" si="4"/>
        <v>500</v>
      </c>
    </row>
    <row r="28" spans="1:15" ht="15.75">
      <c r="A28" s="19"/>
      <c r="B28" s="18" t="s">
        <v>38</v>
      </c>
      <c r="C28" s="18"/>
      <c r="D28" s="1">
        <v>50</v>
      </c>
      <c r="E28" s="1"/>
      <c r="F28" s="2">
        <f t="shared" si="0"/>
        <v>50</v>
      </c>
      <c r="G28" s="1">
        <v>361</v>
      </c>
      <c r="H28" s="1"/>
      <c r="I28" s="2">
        <f t="shared" si="1"/>
        <v>361</v>
      </c>
      <c r="J28" s="2">
        <f t="shared" si="2"/>
        <v>411</v>
      </c>
      <c r="K28" s="1">
        <v>960</v>
      </c>
      <c r="L28" s="1"/>
      <c r="M28" s="2">
        <f t="shared" si="3"/>
        <v>960</v>
      </c>
      <c r="N28" s="2">
        <f t="shared" si="4"/>
        <v>2659.28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>
        <v>1</v>
      </c>
      <c r="E29" s="1"/>
      <c r="F29" s="2">
        <f t="shared" si="0"/>
        <v>1</v>
      </c>
      <c r="G29" s="1">
        <v>1</v>
      </c>
      <c r="H29" s="1"/>
      <c r="I29" s="2">
        <f t="shared" si="1"/>
        <v>1</v>
      </c>
      <c r="J29" s="2">
        <f t="shared" si="2"/>
        <v>2</v>
      </c>
      <c r="K29" s="1">
        <v>2</v>
      </c>
      <c r="L29" s="1"/>
      <c r="M29" s="2">
        <f t="shared" si="3"/>
        <v>2</v>
      </c>
      <c r="N29" s="2">
        <f t="shared" si="4"/>
        <v>2000</v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>
        <v>1</v>
      </c>
      <c r="E30" s="1"/>
      <c r="F30" s="2">
        <f t="shared" si="0"/>
        <v>1</v>
      </c>
      <c r="G30" s="1">
        <v>10</v>
      </c>
      <c r="H30" s="1"/>
      <c r="I30" s="2">
        <f t="shared" si="1"/>
        <v>10</v>
      </c>
      <c r="J30" s="2">
        <f t="shared" si="2"/>
        <v>11</v>
      </c>
      <c r="K30" s="1">
        <v>50</v>
      </c>
      <c r="L30" s="1"/>
      <c r="M30" s="2">
        <f t="shared" si="3"/>
        <v>50</v>
      </c>
      <c r="N30" s="2">
        <f t="shared" si="4"/>
        <v>5000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63</v>
      </c>
      <c r="E33" s="3">
        <f>SUM(E26:E32)</f>
        <v>75</v>
      </c>
      <c r="F33" s="4">
        <f t="shared" si="0"/>
        <v>138</v>
      </c>
      <c r="G33" s="3">
        <f>SUM(G26:G32)</f>
        <v>462</v>
      </c>
      <c r="H33" s="3">
        <f>SUM(H26:H32)</f>
        <v>150</v>
      </c>
      <c r="I33" s="4">
        <f t="shared" si="1"/>
        <v>612</v>
      </c>
      <c r="J33" s="4">
        <f t="shared" si="2"/>
        <v>750</v>
      </c>
      <c r="K33" s="3">
        <f>SUM(K26:K32)</f>
        <v>1102</v>
      </c>
      <c r="L33" s="3">
        <f>SUM(L26:L32)</f>
        <v>75</v>
      </c>
      <c r="M33" s="4">
        <f t="shared" si="3"/>
        <v>1177</v>
      </c>
      <c r="N33" s="4">
        <f t="shared" si="4"/>
        <v>2385.2800000000002</v>
      </c>
      <c r="O33" s="4">
        <f t="shared" si="4"/>
        <v>500</v>
      </c>
    </row>
    <row r="34" spans="1:15" ht="15.75">
      <c r="A34" s="19" t="s">
        <v>78</v>
      </c>
      <c r="B34" s="18" t="s">
        <v>41</v>
      </c>
      <c r="C34" s="18"/>
      <c r="D34" s="1">
        <v>1</v>
      </c>
      <c r="E34" s="1">
        <v>1</v>
      </c>
      <c r="F34" s="2">
        <f t="shared" si="0"/>
        <v>2</v>
      </c>
      <c r="G34" s="1"/>
      <c r="H34" s="1">
        <v>2</v>
      </c>
      <c r="I34" s="2">
        <f t="shared" si="1"/>
        <v>2</v>
      </c>
      <c r="J34" s="2">
        <f t="shared" si="2"/>
        <v>4</v>
      </c>
      <c r="K34" s="1"/>
      <c r="L34" s="1">
        <v>8</v>
      </c>
      <c r="M34" s="2">
        <f t="shared" si="3"/>
        <v>8</v>
      </c>
      <c r="N34" s="2" t="str">
        <f t="shared" si="4"/>
        <v/>
      </c>
      <c r="O34" s="2">
        <f t="shared" si="4"/>
        <v>4000</v>
      </c>
    </row>
    <row r="35" spans="1:15" ht="15.75">
      <c r="A35" s="19"/>
      <c r="B35" s="18" t="s">
        <v>42</v>
      </c>
      <c r="C35" s="18"/>
      <c r="D35" s="1">
        <v>1</v>
      </c>
      <c r="E35" s="1"/>
      <c r="F35" s="2">
        <f t="shared" si="0"/>
        <v>1</v>
      </c>
      <c r="G35" s="1">
        <v>8</v>
      </c>
      <c r="H35" s="1">
        <v>6</v>
      </c>
      <c r="I35" s="2">
        <f t="shared" si="1"/>
        <v>14</v>
      </c>
      <c r="J35" s="2">
        <f t="shared" si="2"/>
        <v>15</v>
      </c>
      <c r="K35" s="1">
        <v>44</v>
      </c>
      <c r="L35" s="1">
        <v>6</v>
      </c>
      <c r="M35" s="2">
        <f t="shared" si="3"/>
        <v>50</v>
      </c>
      <c r="N35" s="2">
        <f t="shared" si="4"/>
        <v>5500</v>
      </c>
      <c r="O35" s="2">
        <f t="shared" si="4"/>
        <v>1000</v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/>
      <c r="H36" s="1"/>
      <c r="I36" s="2">
        <f t="shared" si="1"/>
        <v>0</v>
      </c>
      <c r="J36" s="2">
        <f t="shared" si="2"/>
        <v>0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2</v>
      </c>
      <c r="E41" s="3">
        <f>SUM(E34:E40)</f>
        <v>1</v>
      </c>
      <c r="F41" s="4">
        <f t="shared" si="0"/>
        <v>3</v>
      </c>
      <c r="G41" s="3">
        <f>SUM(G34:G40)</f>
        <v>8</v>
      </c>
      <c r="H41" s="3">
        <f>SUM(H34:H40)</f>
        <v>8</v>
      </c>
      <c r="I41" s="4">
        <f t="shared" si="1"/>
        <v>16</v>
      </c>
      <c r="J41" s="4">
        <f t="shared" si="2"/>
        <v>19</v>
      </c>
      <c r="K41" s="3">
        <f>SUM(K34:K40)</f>
        <v>44</v>
      </c>
      <c r="L41" s="3">
        <f>SUM(L34:L40)</f>
        <v>14</v>
      </c>
      <c r="M41" s="4">
        <f t="shared" si="3"/>
        <v>58</v>
      </c>
      <c r="N41" s="4">
        <f t="shared" si="4"/>
        <v>5500</v>
      </c>
      <c r="O41" s="4">
        <f t="shared" si="4"/>
        <v>1750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>
        <v>10</v>
      </c>
      <c r="E51" s="1"/>
      <c r="F51" s="2">
        <f t="shared" si="0"/>
        <v>10</v>
      </c>
      <c r="G51" s="1">
        <v>47</v>
      </c>
      <c r="H51" s="1"/>
      <c r="I51" s="2">
        <f t="shared" si="1"/>
        <v>47</v>
      </c>
      <c r="J51" s="2">
        <f t="shared" si="2"/>
        <v>57</v>
      </c>
      <c r="K51" s="1">
        <v>850</v>
      </c>
      <c r="L51" s="1"/>
      <c r="M51" s="2">
        <f t="shared" si="3"/>
        <v>850</v>
      </c>
      <c r="N51" s="2">
        <f t="shared" si="4"/>
        <v>18085.11</v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2</v>
      </c>
      <c r="E52" s="1"/>
      <c r="F52" s="2">
        <f t="shared" si="0"/>
        <v>2</v>
      </c>
      <c r="G52" s="1">
        <v>13</v>
      </c>
      <c r="H52" s="1"/>
      <c r="I52" s="2">
        <f t="shared" si="1"/>
        <v>13</v>
      </c>
      <c r="J52" s="2">
        <f t="shared" si="2"/>
        <v>15</v>
      </c>
      <c r="K52" s="1">
        <v>104</v>
      </c>
      <c r="L52" s="1"/>
      <c r="M52" s="2">
        <f t="shared" si="3"/>
        <v>104</v>
      </c>
      <c r="N52" s="2">
        <f t="shared" si="4"/>
        <v>8000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/>
      <c r="E53" s="1"/>
      <c r="F53" s="2">
        <f t="shared" si="0"/>
        <v>0</v>
      </c>
      <c r="G53" s="1"/>
      <c r="H53" s="1"/>
      <c r="I53" s="2">
        <f t="shared" si="1"/>
        <v>0</v>
      </c>
      <c r="J53" s="2">
        <f t="shared" si="2"/>
        <v>0</v>
      </c>
      <c r="K53" s="1"/>
      <c r="L53" s="1"/>
      <c r="M53" s="2">
        <f t="shared" si="3"/>
        <v>0</v>
      </c>
      <c r="N53" s="2" t="str">
        <f t="shared" si="4"/>
        <v/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12</v>
      </c>
      <c r="E58" s="3">
        <f>SUM(E42:E57)-E50</f>
        <v>0</v>
      </c>
      <c r="F58" s="4">
        <f t="shared" si="0"/>
        <v>12</v>
      </c>
      <c r="G58" s="3">
        <f>SUM(G42:G57)-G50</f>
        <v>60</v>
      </c>
      <c r="H58" s="3">
        <f>SUM(H42:H57)-H50</f>
        <v>0</v>
      </c>
      <c r="I58" s="4">
        <f t="shared" si="1"/>
        <v>60</v>
      </c>
      <c r="J58" s="4">
        <f t="shared" si="2"/>
        <v>72</v>
      </c>
      <c r="K58" s="3">
        <f>SUM(K42:K57)-K50</f>
        <v>954</v>
      </c>
      <c r="L58" s="3">
        <f>SUM(L42:L57)-L50</f>
        <v>0</v>
      </c>
      <c r="M58" s="4">
        <f t="shared" si="3"/>
        <v>954</v>
      </c>
      <c r="N58" s="4">
        <f t="shared" si="4"/>
        <v>15900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25</v>
      </c>
      <c r="E73" s="1"/>
      <c r="F73" s="2">
        <f t="shared" si="5"/>
        <v>25</v>
      </c>
      <c r="G73" s="1">
        <v>155</v>
      </c>
      <c r="H73" s="1"/>
      <c r="I73" s="2">
        <f t="shared" si="1"/>
        <v>155</v>
      </c>
      <c r="J73" s="2">
        <f t="shared" si="2"/>
        <v>180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>
        <v>0.05</v>
      </c>
      <c r="H78" s="1"/>
      <c r="I78" s="2">
        <f t="shared" si="1"/>
        <v>0.05</v>
      </c>
      <c r="J78" s="2">
        <f t="shared" si="2"/>
        <v>0.05</v>
      </c>
      <c r="K78" s="1">
        <v>50</v>
      </c>
      <c r="L78" s="1"/>
      <c r="M78" s="2">
        <f t="shared" si="3"/>
        <v>50</v>
      </c>
      <c r="N78" s="2">
        <f t="shared" si="4"/>
        <v>1000000</v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>
        <v>0.3</v>
      </c>
      <c r="H79" s="1"/>
      <c r="I79" s="2">
        <f t="shared" si="1"/>
        <v>0.3</v>
      </c>
      <c r="J79" s="2">
        <f t="shared" si="2"/>
        <v>0.3</v>
      </c>
      <c r="K79" s="1">
        <v>12</v>
      </c>
      <c r="L79" s="1"/>
      <c r="M79" s="2">
        <f t="shared" si="3"/>
        <v>12</v>
      </c>
      <c r="N79" s="2">
        <f t="shared" si="4"/>
        <v>40000</v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25</v>
      </c>
      <c r="E80" s="3">
        <f>SUM(E69:E79)</f>
        <v>0</v>
      </c>
      <c r="F80" s="4">
        <f t="shared" si="5"/>
        <v>25</v>
      </c>
      <c r="G80" s="3">
        <f>SUM(G69:G79)</f>
        <v>155.35000000000002</v>
      </c>
      <c r="H80" s="3">
        <f>SUM(H69:H79)</f>
        <v>0</v>
      </c>
      <c r="I80" s="4">
        <f t="shared" si="1"/>
        <v>155.35000000000002</v>
      </c>
      <c r="J80" s="4">
        <f t="shared" si="2"/>
        <v>180.35000000000002</v>
      </c>
      <c r="K80" s="3">
        <f>SUM(K69:K79)</f>
        <v>62</v>
      </c>
      <c r="L80" s="3">
        <f>SUM(L69:L79)</f>
        <v>0</v>
      </c>
      <c r="M80" s="4">
        <f t="shared" si="3"/>
        <v>62</v>
      </c>
      <c r="N80" s="4">
        <f t="shared" si="4"/>
        <v>399.1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297</v>
      </c>
      <c r="E81" s="5">
        <f>E8+E19+E25+E33+E41+E58+E68+E80</f>
        <v>126</v>
      </c>
      <c r="F81" s="5">
        <f t="shared" si="5"/>
        <v>423</v>
      </c>
      <c r="G81" s="5">
        <f>G8+G19+G25+G33+G41+G58+G68+G80</f>
        <v>2937.35</v>
      </c>
      <c r="H81" s="5">
        <f>H8+H19+H25+H33+H41+H58+H68+H80</f>
        <v>788</v>
      </c>
      <c r="I81" s="5">
        <f t="shared" si="1"/>
        <v>3725.35</v>
      </c>
      <c r="J81" s="5">
        <f t="shared" si="2"/>
        <v>4148.3500000000004</v>
      </c>
      <c r="K81" s="5">
        <f>K8+K19+K25+K33+K41+K58+K68+K80</f>
        <v>32162</v>
      </c>
      <c r="L81" s="5">
        <f>L8+L19+L25+L33+L41+L58+L68+L80</f>
        <v>4499</v>
      </c>
      <c r="M81" s="5">
        <f t="shared" si="3"/>
        <v>36661</v>
      </c>
      <c r="N81" s="5">
        <f t="shared" si="4"/>
        <v>10949.33</v>
      </c>
      <c r="O81" s="5">
        <f t="shared" si="4"/>
        <v>5709.39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O81"/>
  <sheetViews>
    <sheetView rightToLeft="1" topLeftCell="A47" workbookViewId="0">
      <selection activeCell="L36" sqref="L36"/>
    </sheetView>
  </sheetViews>
  <sheetFormatPr defaultRowHeight="14.25"/>
  <sheetData>
    <row r="1" spans="1:15" ht="18.75">
      <c r="A1" s="12" t="s">
        <v>19</v>
      </c>
      <c r="B1" s="12"/>
      <c r="C1" s="12"/>
      <c r="D1" s="12"/>
      <c r="E1" s="12"/>
      <c r="F1" s="12"/>
      <c r="G1" s="12"/>
      <c r="H1" s="12"/>
      <c r="I1" s="13" t="s">
        <v>106</v>
      </c>
      <c r="J1" s="13"/>
      <c r="K1" s="13"/>
      <c r="L1" s="14" t="s">
        <v>18</v>
      </c>
      <c r="M1" s="14"/>
      <c r="N1" s="14"/>
      <c r="O1" s="14"/>
    </row>
    <row r="2" spans="1:15" ht="15.75">
      <c r="A2" s="15" t="s">
        <v>0</v>
      </c>
      <c r="B2" s="15"/>
      <c r="C2" s="15"/>
      <c r="D2" s="16" t="s">
        <v>1</v>
      </c>
      <c r="E2" s="16"/>
      <c r="F2" s="16"/>
      <c r="G2" s="16" t="s">
        <v>2</v>
      </c>
      <c r="H2" s="16"/>
      <c r="I2" s="16"/>
      <c r="J2" s="16" t="s">
        <v>17</v>
      </c>
      <c r="K2" s="16" t="s">
        <v>16</v>
      </c>
      <c r="L2" s="16"/>
      <c r="M2" s="16"/>
      <c r="N2" s="17" t="s">
        <v>3</v>
      </c>
      <c r="O2" s="17"/>
    </row>
    <row r="3" spans="1:15" ht="15.75">
      <c r="A3" s="15"/>
      <c r="B3" s="15"/>
      <c r="C3" s="15"/>
      <c r="D3" s="10" t="s">
        <v>4</v>
      </c>
      <c r="E3" s="10" t="s">
        <v>5</v>
      </c>
      <c r="F3" s="10" t="s">
        <v>6</v>
      </c>
      <c r="G3" s="10" t="s">
        <v>4</v>
      </c>
      <c r="H3" s="10" t="s">
        <v>5</v>
      </c>
      <c r="I3" s="10" t="s">
        <v>6</v>
      </c>
      <c r="J3" s="16"/>
      <c r="K3" s="10" t="s">
        <v>4</v>
      </c>
      <c r="L3" s="10" t="s">
        <v>5</v>
      </c>
      <c r="M3" s="10" t="s">
        <v>6</v>
      </c>
      <c r="N3" s="10" t="s">
        <v>4</v>
      </c>
      <c r="O3" s="10" t="s">
        <v>5</v>
      </c>
    </row>
    <row r="4" spans="1:15" ht="15.75">
      <c r="A4" s="19" t="s">
        <v>93</v>
      </c>
      <c r="B4" s="18" t="s">
        <v>20</v>
      </c>
      <c r="C4" s="18"/>
      <c r="D4" s="1">
        <v>5</v>
      </c>
      <c r="E4" s="1"/>
      <c r="F4" s="2">
        <f t="shared" ref="F4:F67" si="0">D4+E4</f>
        <v>5</v>
      </c>
      <c r="G4" s="1">
        <v>155</v>
      </c>
      <c r="H4" s="1"/>
      <c r="I4" s="2">
        <f>G4+H4</f>
        <v>155</v>
      </c>
      <c r="J4" s="2">
        <f>F4+I4</f>
        <v>160</v>
      </c>
      <c r="K4" s="1">
        <v>2480</v>
      </c>
      <c r="L4" s="1"/>
      <c r="M4" s="2">
        <f>K4+L4</f>
        <v>2480</v>
      </c>
      <c r="N4" s="2">
        <f>IF(G4&gt;0,ROUND(K4/G4*1000,2),"")</f>
        <v>16000</v>
      </c>
      <c r="O4" s="2" t="str">
        <f>IF(H4&gt;0,ROUND(L4/H4*1000,2),"")</f>
        <v/>
      </c>
    </row>
    <row r="5" spans="1:15" ht="15.75">
      <c r="A5" s="19"/>
      <c r="B5" s="18" t="s">
        <v>21</v>
      </c>
      <c r="C5" s="18"/>
      <c r="D5" s="1">
        <v>2</v>
      </c>
      <c r="E5" s="1"/>
      <c r="F5" s="2">
        <f t="shared" si="0"/>
        <v>2</v>
      </c>
      <c r="G5" s="1">
        <v>30</v>
      </c>
      <c r="H5" s="1">
        <v>8</v>
      </c>
      <c r="I5" s="2">
        <f t="shared" ref="I5:I81" si="1">G5+H5</f>
        <v>38</v>
      </c>
      <c r="J5" s="2">
        <f t="shared" ref="J5:J81" si="2">F5+I5</f>
        <v>40</v>
      </c>
      <c r="K5" s="1">
        <v>360</v>
      </c>
      <c r="L5" s="1">
        <v>40</v>
      </c>
      <c r="M5" s="2">
        <f t="shared" ref="M5:M81" si="3">K5+L5</f>
        <v>400</v>
      </c>
      <c r="N5" s="2">
        <f t="shared" ref="N5:O81" si="4">IF(G5&gt;0,ROUND(K5/G5*1000,2),"")</f>
        <v>12000</v>
      </c>
      <c r="O5" s="2">
        <f t="shared" si="4"/>
        <v>5000</v>
      </c>
    </row>
    <row r="6" spans="1:15" ht="15.75">
      <c r="A6" s="19"/>
      <c r="B6" s="18" t="s">
        <v>22</v>
      </c>
      <c r="C6" s="18"/>
      <c r="D6" s="1">
        <v>4</v>
      </c>
      <c r="E6" s="1"/>
      <c r="F6" s="2">
        <f t="shared" si="0"/>
        <v>4</v>
      </c>
      <c r="G6" s="1">
        <v>37</v>
      </c>
      <c r="H6" s="1"/>
      <c r="I6" s="2">
        <f t="shared" si="1"/>
        <v>37</v>
      </c>
      <c r="J6" s="2">
        <f t="shared" si="2"/>
        <v>41</v>
      </c>
      <c r="K6" s="1">
        <v>444</v>
      </c>
      <c r="L6" s="1"/>
      <c r="M6" s="2">
        <f t="shared" si="3"/>
        <v>444</v>
      </c>
      <c r="N6" s="2">
        <f t="shared" si="4"/>
        <v>12000</v>
      </c>
      <c r="O6" s="2" t="str">
        <f t="shared" si="4"/>
        <v/>
      </c>
    </row>
    <row r="7" spans="1:15" ht="15.75">
      <c r="A7" s="19"/>
      <c r="B7" s="18" t="s">
        <v>13</v>
      </c>
      <c r="C7" s="18"/>
      <c r="D7" s="1"/>
      <c r="E7" s="1"/>
      <c r="F7" s="2">
        <f t="shared" si="0"/>
        <v>0</v>
      </c>
      <c r="G7" s="1"/>
      <c r="H7" s="1"/>
      <c r="I7" s="2">
        <f t="shared" si="1"/>
        <v>0</v>
      </c>
      <c r="J7" s="2">
        <f t="shared" si="2"/>
        <v>0</v>
      </c>
      <c r="K7" s="1"/>
      <c r="L7" s="1"/>
      <c r="M7" s="2">
        <f t="shared" si="3"/>
        <v>0</v>
      </c>
      <c r="N7" s="2" t="str">
        <f t="shared" si="4"/>
        <v/>
      </c>
      <c r="O7" s="2" t="str">
        <f t="shared" si="4"/>
        <v/>
      </c>
    </row>
    <row r="8" spans="1:15" ht="15.75">
      <c r="A8" s="19"/>
      <c r="B8" s="20" t="s">
        <v>94</v>
      </c>
      <c r="C8" s="20"/>
      <c r="D8" s="3">
        <f>SUM(D4:D7)</f>
        <v>11</v>
      </c>
      <c r="E8" s="3">
        <f>SUM(E4:E7)</f>
        <v>0</v>
      </c>
      <c r="F8" s="4">
        <f t="shared" si="0"/>
        <v>11</v>
      </c>
      <c r="G8" s="3">
        <f>SUM(G4:G7)</f>
        <v>222</v>
      </c>
      <c r="H8" s="3">
        <f>SUM(H4:H7)</f>
        <v>8</v>
      </c>
      <c r="I8" s="4">
        <f t="shared" si="1"/>
        <v>230</v>
      </c>
      <c r="J8" s="4">
        <f t="shared" si="2"/>
        <v>241</v>
      </c>
      <c r="K8" s="3">
        <f>SUM(K4:K7)</f>
        <v>3284</v>
      </c>
      <c r="L8" s="3">
        <f>SUM(L4:L7)</f>
        <v>40</v>
      </c>
      <c r="M8" s="4">
        <f t="shared" si="3"/>
        <v>3324</v>
      </c>
      <c r="N8" s="4">
        <f t="shared" si="4"/>
        <v>14792.79</v>
      </c>
      <c r="O8" s="4">
        <f t="shared" si="4"/>
        <v>5000</v>
      </c>
    </row>
    <row r="9" spans="1:15" ht="15.75">
      <c r="A9" s="19" t="s">
        <v>92</v>
      </c>
      <c r="B9" s="18" t="s">
        <v>23</v>
      </c>
      <c r="C9" s="18"/>
      <c r="D9" s="1">
        <v>30</v>
      </c>
      <c r="E9" s="1"/>
      <c r="F9" s="2">
        <f t="shared" si="0"/>
        <v>30</v>
      </c>
      <c r="G9" s="1">
        <v>70</v>
      </c>
      <c r="H9" s="1"/>
      <c r="I9" s="2">
        <f t="shared" si="1"/>
        <v>70</v>
      </c>
      <c r="J9" s="2">
        <f t="shared" si="2"/>
        <v>100</v>
      </c>
      <c r="K9" s="1">
        <v>490</v>
      </c>
      <c r="L9" s="1"/>
      <c r="M9" s="2">
        <f t="shared" si="3"/>
        <v>490</v>
      </c>
      <c r="N9" s="2">
        <f t="shared" si="4"/>
        <v>7000</v>
      </c>
      <c r="O9" s="2" t="str">
        <f t="shared" si="4"/>
        <v/>
      </c>
    </row>
    <row r="10" spans="1:15" ht="15.75">
      <c r="A10" s="19"/>
      <c r="B10" s="18" t="s">
        <v>24</v>
      </c>
      <c r="C10" s="18"/>
      <c r="D10" s="1">
        <v>20</v>
      </c>
      <c r="E10" s="1"/>
      <c r="F10" s="2">
        <f t="shared" si="0"/>
        <v>20</v>
      </c>
      <c r="G10" s="1">
        <v>80</v>
      </c>
      <c r="H10" s="1"/>
      <c r="I10" s="2">
        <f t="shared" si="1"/>
        <v>80</v>
      </c>
      <c r="J10" s="2">
        <f t="shared" si="2"/>
        <v>100</v>
      </c>
      <c r="K10" s="1">
        <v>720</v>
      </c>
      <c r="L10" s="1"/>
      <c r="M10" s="2">
        <f t="shared" si="3"/>
        <v>720</v>
      </c>
      <c r="N10" s="2">
        <f t="shared" si="4"/>
        <v>9000</v>
      </c>
      <c r="O10" s="2" t="str">
        <f t="shared" si="4"/>
        <v/>
      </c>
    </row>
    <row r="11" spans="1:15" ht="15.75">
      <c r="A11" s="19"/>
      <c r="B11" s="18" t="s">
        <v>25</v>
      </c>
      <c r="C11" s="18"/>
      <c r="D11" s="1">
        <v>5</v>
      </c>
      <c r="E11" s="1"/>
      <c r="F11" s="2">
        <f t="shared" si="0"/>
        <v>5</v>
      </c>
      <c r="G11" s="1">
        <v>45</v>
      </c>
      <c r="H11" s="1"/>
      <c r="I11" s="2">
        <f t="shared" si="1"/>
        <v>45</v>
      </c>
      <c r="J11" s="2">
        <f t="shared" si="2"/>
        <v>50</v>
      </c>
      <c r="K11" s="1">
        <v>405</v>
      </c>
      <c r="L11" s="1"/>
      <c r="M11" s="2">
        <f t="shared" si="3"/>
        <v>405</v>
      </c>
      <c r="N11" s="2">
        <f t="shared" si="4"/>
        <v>9000</v>
      </c>
      <c r="O11" s="2" t="str">
        <f t="shared" si="4"/>
        <v/>
      </c>
    </row>
    <row r="12" spans="1:15" ht="15.75">
      <c r="A12" s="19"/>
      <c r="B12" s="18" t="s">
        <v>26</v>
      </c>
      <c r="C12" s="18"/>
      <c r="D12" s="1">
        <v>5</v>
      </c>
      <c r="E12" s="1"/>
      <c r="F12" s="2">
        <f t="shared" si="0"/>
        <v>5</v>
      </c>
      <c r="G12" s="1">
        <v>90</v>
      </c>
      <c r="H12" s="1"/>
      <c r="I12" s="2">
        <f t="shared" si="1"/>
        <v>90</v>
      </c>
      <c r="J12" s="2">
        <f t="shared" si="2"/>
        <v>95</v>
      </c>
      <c r="K12" s="1">
        <v>720</v>
      </c>
      <c r="L12" s="1"/>
      <c r="M12" s="2">
        <f t="shared" si="3"/>
        <v>720</v>
      </c>
      <c r="N12" s="2">
        <f t="shared" si="4"/>
        <v>8000</v>
      </c>
      <c r="O12" s="2" t="str">
        <f t="shared" si="4"/>
        <v/>
      </c>
    </row>
    <row r="13" spans="1:15" ht="15.75">
      <c r="A13" s="19"/>
      <c r="B13" s="18" t="s">
        <v>27</v>
      </c>
      <c r="C13" s="18"/>
      <c r="D13" s="1">
        <v>30</v>
      </c>
      <c r="E13" s="1"/>
      <c r="F13" s="2">
        <f t="shared" si="0"/>
        <v>30</v>
      </c>
      <c r="G13" s="1">
        <v>140</v>
      </c>
      <c r="H13" s="1"/>
      <c r="I13" s="2">
        <f t="shared" si="1"/>
        <v>140</v>
      </c>
      <c r="J13" s="2">
        <f t="shared" si="2"/>
        <v>170</v>
      </c>
      <c r="K13" s="1">
        <v>2100</v>
      </c>
      <c r="L13" s="1"/>
      <c r="M13" s="2">
        <f t="shared" si="3"/>
        <v>2100</v>
      </c>
      <c r="N13" s="2">
        <f t="shared" si="4"/>
        <v>15000</v>
      </c>
      <c r="O13" s="2" t="str">
        <f t="shared" si="4"/>
        <v/>
      </c>
    </row>
    <row r="14" spans="1:15" ht="15.75">
      <c r="A14" s="19"/>
      <c r="B14" s="18" t="s">
        <v>28</v>
      </c>
      <c r="C14" s="18"/>
      <c r="D14" s="1"/>
      <c r="E14" s="1"/>
      <c r="F14" s="2">
        <f t="shared" si="0"/>
        <v>0</v>
      </c>
      <c r="G14" s="1"/>
      <c r="H14" s="1"/>
      <c r="I14" s="2">
        <f t="shared" si="1"/>
        <v>0</v>
      </c>
      <c r="J14" s="2">
        <f t="shared" si="2"/>
        <v>0</v>
      </c>
      <c r="K14" s="1"/>
      <c r="L14" s="1"/>
      <c r="M14" s="2">
        <f t="shared" si="3"/>
        <v>0</v>
      </c>
      <c r="N14" s="2" t="str">
        <f t="shared" si="4"/>
        <v/>
      </c>
      <c r="O14" s="2" t="str">
        <f t="shared" si="4"/>
        <v/>
      </c>
    </row>
    <row r="15" spans="1:15" ht="15.75">
      <c r="A15" s="19"/>
      <c r="B15" s="18" t="s">
        <v>29</v>
      </c>
      <c r="C15" s="18"/>
      <c r="D15" s="1">
        <v>3</v>
      </c>
      <c r="E15" s="1"/>
      <c r="F15" s="2">
        <f t="shared" si="0"/>
        <v>3</v>
      </c>
      <c r="G15" s="1">
        <v>72</v>
      </c>
      <c r="H15" s="1"/>
      <c r="I15" s="2">
        <f t="shared" si="1"/>
        <v>72</v>
      </c>
      <c r="J15" s="2">
        <f t="shared" si="2"/>
        <v>75</v>
      </c>
      <c r="K15" s="1">
        <v>72</v>
      </c>
      <c r="L15" s="1"/>
      <c r="M15" s="2">
        <f t="shared" si="3"/>
        <v>72</v>
      </c>
      <c r="N15" s="2">
        <f t="shared" si="4"/>
        <v>1000</v>
      </c>
      <c r="O15" s="2" t="str">
        <f t="shared" si="4"/>
        <v/>
      </c>
    </row>
    <row r="16" spans="1:15" ht="15.75">
      <c r="A16" s="19"/>
      <c r="B16" s="18" t="s">
        <v>30</v>
      </c>
      <c r="C16" s="18"/>
      <c r="D16" s="1">
        <v>25</v>
      </c>
      <c r="E16" s="1"/>
      <c r="F16" s="2">
        <f t="shared" si="0"/>
        <v>25</v>
      </c>
      <c r="G16" s="1">
        <v>90</v>
      </c>
      <c r="H16" s="1"/>
      <c r="I16" s="2">
        <f t="shared" si="1"/>
        <v>90</v>
      </c>
      <c r="J16" s="2">
        <f t="shared" si="2"/>
        <v>115</v>
      </c>
      <c r="K16" s="1">
        <v>1080</v>
      </c>
      <c r="L16" s="1"/>
      <c r="M16" s="2">
        <f t="shared" si="3"/>
        <v>1080</v>
      </c>
      <c r="N16" s="2">
        <f t="shared" si="4"/>
        <v>12000</v>
      </c>
      <c r="O16" s="2" t="str">
        <f t="shared" si="4"/>
        <v/>
      </c>
    </row>
    <row r="17" spans="1:15" ht="15.75">
      <c r="A17" s="19"/>
      <c r="B17" s="18" t="s">
        <v>31</v>
      </c>
      <c r="C17" s="18"/>
      <c r="D17" s="1"/>
      <c r="E17" s="1"/>
      <c r="F17" s="2">
        <f t="shared" si="0"/>
        <v>0</v>
      </c>
      <c r="G17" s="1"/>
      <c r="H17" s="1"/>
      <c r="I17" s="2">
        <f t="shared" si="1"/>
        <v>0</v>
      </c>
      <c r="J17" s="2">
        <f t="shared" si="2"/>
        <v>0</v>
      </c>
      <c r="K17" s="1"/>
      <c r="L17" s="1"/>
      <c r="M17" s="2">
        <f t="shared" si="3"/>
        <v>0</v>
      </c>
      <c r="N17" s="2" t="str">
        <f t="shared" si="4"/>
        <v/>
      </c>
      <c r="O17" s="2" t="str">
        <f t="shared" si="4"/>
        <v/>
      </c>
    </row>
    <row r="18" spans="1:15" ht="15.75">
      <c r="A18" s="19"/>
      <c r="B18" s="18" t="s">
        <v>95</v>
      </c>
      <c r="C18" s="18"/>
      <c r="D18" s="1"/>
      <c r="E18" s="1"/>
      <c r="F18" s="2">
        <f t="shared" si="0"/>
        <v>0</v>
      </c>
      <c r="G18" s="1"/>
      <c r="H18" s="1"/>
      <c r="I18" s="2">
        <f t="shared" si="1"/>
        <v>0</v>
      </c>
      <c r="J18" s="2">
        <f t="shared" si="2"/>
        <v>0</v>
      </c>
      <c r="K18" s="1"/>
      <c r="L18" s="1"/>
      <c r="M18" s="2">
        <f t="shared" si="3"/>
        <v>0</v>
      </c>
      <c r="N18" s="2" t="str">
        <f t="shared" si="4"/>
        <v/>
      </c>
      <c r="O18" s="2" t="str">
        <f t="shared" si="4"/>
        <v/>
      </c>
    </row>
    <row r="19" spans="1:15" ht="15.75">
      <c r="A19" s="19"/>
      <c r="B19" s="20" t="s">
        <v>80</v>
      </c>
      <c r="C19" s="20"/>
      <c r="D19" s="3">
        <f>SUM(D9:D18)</f>
        <v>118</v>
      </c>
      <c r="E19" s="3">
        <f>SUM(E9:E18)</f>
        <v>0</v>
      </c>
      <c r="F19" s="4">
        <f t="shared" si="0"/>
        <v>118</v>
      </c>
      <c r="G19" s="3">
        <f>SUM(G9:G18)</f>
        <v>587</v>
      </c>
      <c r="H19" s="3">
        <f>SUM(H9:H18)</f>
        <v>0</v>
      </c>
      <c r="I19" s="4">
        <f t="shared" si="1"/>
        <v>587</v>
      </c>
      <c r="J19" s="4">
        <f t="shared" si="2"/>
        <v>705</v>
      </c>
      <c r="K19" s="3">
        <f>SUM(K9:K18)</f>
        <v>5587</v>
      </c>
      <c r="L19" s="3">
        <f>SUM(L9:L18)</f>
        <v>0</v>
      </c>
      <c r="M19" s="4">
        <f t="shared" si="3"/>
        <v>5587</v>
      </c>
      <c r="N19" s="4">
        <f t="shared" si="4"/>
        <v>9517.89</v>
      </c>
      <c r="O19" s="4" t="str">
        <f t="shared" si="4"/>
        <v/>
      </c>
    </row>
    <row r="20" spans="1:15" ht="15.75">
      <c r="A20" s="19" t="s">
        <v>91</v>
      </c>
      <c r="B20" s="18" t="s">
        <v>32</v>
      </c>
      <c r="C20" s="18"/>
      <c r="D20" s="1">
        <v>5</v>
      </c>
      <c r="E20" s="1">
        <v>40</v>
      </c>
      <c r="F20" s="2">
        <f t="shared" si="0"/>
        <v>45</v>
      </c>
      <c r="G20" s="1">
        <v>75</v>
      </c>
      <c r="H20" s="1">
        <v>950</v>
      </c>
      <c r="I20" s="2">
        <f t="shared" si="1"/>
        <v>1025</v>
      </c>
      <c r="J20" s="2">
        <f t="shared" si="2"/>
        <v>1070</v>
      </c>
      <c r="K20" s="1">
        <v>1050</v>
      </c>
      <c r="L20" s="1">
        <v>6650</v>
      </c>
      <c r="M20" s="2">
        <f t="shared" si="3"/>
        <v>7700</v>
      </c>
      <c r="N20" s="2">
        <f t="shared" si="4"/>
        <v>14000</v>
      </c>
      <c r="O20" s="2">
        <f t="shared" si="4"/>
        <v>7000</v>
      </c>
    </row>
    <row r="21" spans="1:15" ht="15.75">
      <c r="A21" s="19"/>
      <c r="B21" s="18" t="s">
        <v>33</v>
      </c>
      <c r="C21" s="18"/>
      <c r="D21" s="1">
        <v>3</v>
      </c>
      <c r="E21" s="1"/>
      <c r="F21" s="2">
        <f t="shared" si="0"/>
        <v>3</v>
      </c>
      <c r="G21" s="1">
        <v>5</v>
      </c>
      <c r="H21" s="1"/>
      <c r="I21" s="2">
        <f t="shared" si="1"/>
        <v>5</v>
      </c>
      <c r="J21" s="2">
        <f t="shared" si="2"/>
        <v>8</v>
      </c>
      <c r="K21" s="1">
        <v>40</v>
      </c>
      <c r="L21" s="1"/>
      <c r="M21" s="2">
        <f t="shared" si="3"/>
        <v>40</v>
      </c>
      <c r="N21" s="2">
        <f t="shared" si="4"/>
        <v>8000</v>
      </c>
      <c r="O21" s="2" t="str">
        <f t="shared" si="4"/>
        <v/>
      </c>
    </row>
    <row r="22" spans="1:15" ht="15.75">
      <c r="A22" s="19"/>
      <c r="B22" s="18" t="s">
        <v>34</v>
      </c>
      <c r="C22" s="18"/>
      <c r="D22" s="1">
        <v>40</v>
      </c>
      <c r="E22" s="1"/>
      <c r="F22" s="2">
        <f t="shared" si="0"/>
        <v>40</v>
      </c>
      <c r="G22" s="1">
        <v>240</v>
      </c>
      <c r="H22" s="1"/>
      <c r="I22" s="2">
        <f t="shared" si="1"/>
        <v>240</v>
      </c>
      <c r="J22" s="2">
        <f t="shared" si="2"/>
        <v>280</v>
      </c>
      <c r="K22" s="1">
        <v>3360</v>
      </c>
      <c r="L22" s="1"/>
      <c r="M22" s="2">
        <f t="shared" si="3"/>
        <v>3360</v>
      </c>
      <c r="N22" s="2">
        <f t="shared" si="4"/>
        <v>14000</v>
      </c>
      <c r="O22" s="2" t="str">
        <f t="shared" si="4"/>
        <v/>
      </c>
    </row>
    <row r="23" spans="1:15" ht="15.75">
      <c r="A23" s="19"/>
      <c r="B23" s="18" t="s">
        <v>35</v>
      </c>
      <c r="C23" s="18"/>
      <c r="D23" s="1"/>
      <c r="E23" s="1"/>
      <c r="F23" s="2">
        <f t="shared" si="0"/>
        <v>0</v>
      </c>
      <c r="G23" s="1"/>
      <c r="H23" s="1"/>
      <c r="I23" s="2">
        <f t="shared" si="1"/>
        <v>0</v>
      </c>
      <c r="J23" s="2">
        <f t="shared" si="2"/>
        <v>0</v>
      </c>
      <c r="K23" s="1"/>
      <c r="L23" s="1"/>
      <c r="M23" s="2">
        <f t="shared" si="3"/>
        <v>0</v>
      </c>
      <c r="N23" s="2" t="str">
        <f t="shared" si="4"/>
        <v/>
      </c>
      <c r="O23" s="2" t="str">
        <f t="shared" si="4"/>
        <v/>
      </c>
    </row>
    <row r="24" spans="1:15" ht="15.75">
      <c r="A24" s="19"/>
      <c r="B24" s="18" t="s">
        <v>9</v>
      </c>
      <c r="C24" s="18"/>
      <c r="D24" s="1"/>
      <c r="E24" s="1"/>
      <c r="F24" s="2">
        <f t="shared" si="0"/>
        <v>0</v>
      </c>
      <c r="G24" s="1"/>
      <c r="H24" s="1"/>
      <c r="I24" s="2">
        <f t="shared" si="1"/>
        <v>0</v>
      </c>
      <c r="J24" s="2">
        <f t="shared" si="2"/>
        <v>0</v>
      </c>
      <c r="K24" s="1"/>
      <c r="L24" s="1"/>
      <c r="M24" s="2">
        <f t="shared" si="3"/>
        <v>0</v>
      </c>
      <c r="N24" s="2" t="str">
        <f t="shared" si="4"/>
        <v/>
      </c>
      <c r="O24" s="2" t="str">
        <f t="shared" si="4"/>
        <v/>
      </c>
    </row>
    <row r="25" spans="1:15" ht="15.75">
      <c r="A25" s="19"/>
      <c r="B25" s="20" t="s">
        <v>96</v>
      </c>
      <c r="C25" s="20"/>
      <c r="D25" s="3">
        <f>SUM(D20:D24)</f>
        <v>48</v>
      </c>
      <c r="E25" s="3">
        <f>SUM(E20:E24)</f>
        <v>40</v>
      </c>
      <c r="F25" s="4">
        <f t="shared" si="0"/>
        <v>88</v>
      </c>
      <c r="G25" s="3">
        <f>SUM(G20:G24)</f>
        <v>320</v>
      </c>
      <c r="H25" s="3">
        <f>SUM(H20:H24)</f>
        <v>950</v>
      </c>
      <c r="I25" s="4">
        <f t="shared" si="1"/>
        <v>1270</v>
      </c>
      <c r="J25" s="4">
        <f t="shared" si="2"/>
        <v>1358</v>
      </c>
      <c r="K25" s="3">
        <f>SUM(K20:K24)</f>
        <v>4450</v>
      </c>
      <c r="L25" s="3">
        <f>SUM(L20:L24)</f>
        <v>6650</v>
      </c>
      <c r="M25" s="4">
        <f t="shared" si="3"/>
        <v>11100</v>
      </c>
      <c r="N25" s="4">
        <f t="shared" si="4"/>
        <v>13906.25</v>
      </c>
      <c r="O25" s="4">
        <f t="shared" si="4"/>
        <v>7000</v>
      </c>
    </row>
    <row r="26" spans="1:15" ht="15.75">
      <c r="A26" s="19" t="s">
        <v>90</v>
      </c>
      <c r="B26" s="18" t="s">
        <v>36</v>
      </c>
      <c r="C26" s="18"/>
      <c r="D26" s="1"/>
      <c r="E26" s="1"/>
      <c r="F26" s="2">
        <f t="shared" si="0"/>
        <v>0</v>
      </c>
      <c r="G26" s="1">
        <v>2</v>
      </c>
      <c r="H26" s="1"/>
      <c r="I26" s="2">
        <f t="shared" si="1"/>
        <v>2</v>
      </c>
      <c r="J26" s="2">
        <f t="shared" si="2"/>
        <v>2</v>
      </c>
      <c r="K26" s="1">
        <v>2</v>
      </c>
      <c r="L26" s="1"/>
      <c r="M26" s="2">
        <f t="shared" si="3"/>
        <v>2</v>
      </c>
      <c r="N26" s="2">
        <f t="shared" si="4"/>
        <v>1000</v>
      </c>
      <c r="O26" s="2" t="str">
        <f t="shared" si="4"/>
        <v/>
      </c>
    </row>
    <row r="27" spans="1:15" ht="15.75">
      <c r="A27" s="19"/>
      <c r="B27" s="18" t="s">
        <v>37</v>
      </c>
      <c r="C27" s="18"/>
      <c r="D27" s="1">
        <v>8</v>
      </c>
      <c r="E27" s="1">
        <v>5</v>
      </c>
      <c r="F27" s="2">
        <f t="shared" si="0"/>
        <v>13</v>
      </c>
      <c r="G27" s="1">
        <v>75</v>
      </c>
      <c r="H27" s="1">
        <v>55</v>
      </c>
      <c r="I27" s="2">
        <f t="shared" si="1"/>
        <v>130</v>
      </c>
      <c r="J27" s="2">
        <f t="shared" si="2"/>
        <v>143</v>
      </c>
      <c r="K27" s="1">
        <v>75</v>
      </c>
      <c r="L27" s="1">
        <v>22</v>
      </c>
      <c r="M27" s="2">
        <f t="shared" si="3"/>
        <v>97</v>
      </c>
      <c r="N27" s="2">
        <f t="shared" si="4"/>
        <v>1000</v>
      </c>
      <c r="O27" s="2">
        <f t="shared" si="4"/>
        <v>400</v>
      </c>
    </row>
    <row r="28" spans="1:15" ht="15.75">
      <c r="A28" s="19"/>
      <c r="B28" s="18" t="s">
        <v>38</v>
      </c>
      <c r="C28" s="18"/>
      <c r="D28" s="1">
        <v>70</v>
      </c>
      <c r="E28" s="1"/>
      <c r="F28" s="2">
        <f t="shared" si="0"/>
        <v>70</v>
      </c>
      <c r="G28" s="1">
        <v>750</v>
      </c>
      <c r="H28" s="1"/>
      <c r="I28" s="2">
        <f t="shared" si="1"/>
        <v>750</v>
      </c>
      <c r="J28" s="2">
        <f t="shared" si="2"/>
        <v>820</v>
      </c>
      <c r="K28" s="1">
        <v>1700</v>
      </c>
      <c r="L28" s="1"/>
      <c r="M28" s="2">
        <f t="shared" si="3"/>
        <v>1700</v>
      </c>
      <c r="N28" s="2">
        <f t="shared" si="4"/>
        <v>2266.67</v>
      </c>
      <c r="O28" s="2" t="str">
        <f t="shared" si="4"/>
        <v/>
      </c>
    </row>
    <row r="29" spans="1:15" ht="15.75">
      <c r="A29" s="19"/>
      <c r="B29" s="18" t="s">
        <v>39</v>
      </c>
      <c r="C29" s="18"/>
      <c r="D29" s="1"/>
      <c r="E29" s="1"/>
      <c r="F29" s="2">
        <f t="shared" si="0"/>
        <v>0</v>
      </c>
      <c r="G29" s="1">
        <v>2</v>
      </c>
      <c r="H29" s="1"/>
      <c r="I29" s="2">
        <f t="shared" si="1"/>
        <v>2</v>
      </c>
      <c r="J29" s="2">
        <f t="shared" si="2"/>
        <v>2</v>
      </c>
      <c r="K29" s="1">
        <v>4</v>
      </c>
      <c r="L29" s="1"/>
      <c r="M29" s="2">
        <f t="shared" si="3"/>
        <v>4</v>
      </c>
      <c r="N29" s="2">
        <f t="shared" si="4"/>
        <v>2000</v>
      </c>
      <c r="O29" s="2" t="str">
        <f t="shared" si="4"/>
        <v/>
      </c>
    </row>
    <row r="30" spans="1:15" ht="15.75">
      <c r="A30" s="19"/>
      <c r="B30" s="18" t="s">
        <v>40</v>
      </c>
      <c r="C30" s="18"/>
      <c r="D30" s="1"/>
      <c r="E30" s="1"/>
      <c r="F30" s="2">
        <f t="shared" si="0"/>
        <v>0</v>
      </c>
      <c r="G30" s="1">
        <v>22</v>
      </c>
      <c r="H30" s="1"/>
      <c r="I30" s="2">
        <f t="shared" si="1"/>
        <v>22</v>
      </c>
      <c r="J30" s="2">
        <f t="shared" si="2"/>
        <v>22</v>
      </c>
      <c r="K30" s="1">
        <v>110</v>
      </c>
      <c r="L30" s="1"/>
      <c r="M30" s="2">
        <f t="shared" si="3"/>
        <v>110</v>
      </c>
      <c r="N30" s="2">
        <f t="shared" si="4"/>
        <v>5000</v>
      </c>
      <c r="O30" s="2" t="str">
        <f t="shared" si="4"/>
        <v/>
      </c>
    </row>
    <row r="31" spans="1:15" ht="15.75">
      <c r="A31" s="19"/>
      <c r="B31" s="18" t="s">
        <v>15</v>
      </c>
      <c r="C31" s="18"/>
      <c r="D31" s="1"/>
      <c r="E31" s="1"/>
      <c r="F31" s="2">
        <f t="shared" si="0"/>
        <v>0</v>
      </c>
      <c r="G31" s="1"/>
      <c r="H31" s="1"/>
      <c r="I31" s="2">
        <f t="shared" si="1"/>
        <v>0</v>
      </c>
      <c r="J31" s="2">
        <f t="shared" si="2"/>
        <v>0</v>
      </c>
      <c r="K31" s="1"/>
      <c r="L31" s="1"/>
      <c r="M31" s="2">
        <f t="shared" si="3"/>
        <v>0</v>
      </c>
      <c r="N31" s="2" t="str">
        <f t="shared" si="4"/>
        <v/>
      </c>
      <c r="O31" s="2" t="str">
        <f t="shared" si="4"/>
        <v/>
      </c>
    </row>
    <row r="32" spans="1:15" ht="15.75">
      <c r="A32" s="19"/>
      <c r="B32" s="18" t="s">
        <v>10</v>
      </c>
      <c r="C32" s="18"/>
      <c r="D32" s="1"/>
      <c r="E32" s="1"/>
      <c r="F32" s="2">
        <f t="shared" si="0"/>
        <v>0</v>
      </c>
      <c r="G32" s="1"/>
      <c r="H32" s="1"/>
      <c r="I32" s="2">
        <f t="shared" si="1"/>
        <v>0</v>
      </c>
      <c r="J32" s="2">
        <f t="shared" si="2"/>
        <v>0</v>
      </c>
      <c r="K32" s="1"/>
      <c r="L32" s="1"/>
      <c r="M32" s="2">
        <f t="shared" si="3"/>
        <v>0</v>
      </c>
      <c r="N32" s="2" t="str">
        <f t="shared" si="4"/>
        <v/>
      </c>
      <c r="O32" s="2" t="str">
        <f t="shared" si="4"/>
        <v/>
      </c>
    </row>
    <row r="33" spans="1:15" ht="15.75">
      <c r="A33" s="19"/>
      <c r="B33" s="20" t="s">
        <v>81</v>
      </c>
      <c r="C33" s="20"/>
      <c r="D33" s="3">
        <f>SUM(D26:D32)</f>
        <v>78</v>
      </c>
      <c r="E33" s="3">
        <f>SUM(E26:E32)</f>
        <v>5</v>
      </c>
      <c r="F33" s="4">
        <f t="shared" si="0"/>
        <v>83</v>
      </c>
      <c r="G33" s="3">
        <f>SUM(G26:G32)</f>
        <v>851</v>
      </c>
      <c r="H33" s="3">
        <f>SUM(H26:H32)</f>
        <v>55</v>
      </c>
      <c r="I33" s="4">
        <f t="shared" si="1"/>
        <v>906</v>
      </c>
      <c r="J33" s="4">
        <f t="shared" si="2"/>
        <v>989</v>
      </c>
      <c r="K33" s="3">
        <f>SUM(K26:K32)</f>
        <v>1891</v>
      </c>
      <c r="L33" s="3">
        <f>SUM(L26:L32)</f>
        <v>22</v>
      </c>
      <c r="M33" s="4">
        <f t="shared" si="3"/>
        <v>1913</v>
      </c>
      <c r="N33" s="4">
        <f t="shared" si="4"/>
        <v>2222.09</v>
      </c>
      <c r="O33" s="4">
        <f t="shared" si="4"/>
        <v>400</v>
      </c>
    </row>
    <row r="34" spans="1:15" ht="15.75">
      <c r="A34" s="19" t="s">
        <v>78</v>
      </c>
      <c r="B34" s="18" t="s">
        <v>41</v>
      </c>
      <c r="C34" s="18"/>
      <c r="D34" s="1"/>
      <c r="E34" s="1"/>
      <c r="F34" s="2">
        <f t="shared" si="0"/>
        <v>0</v>
      </c>
      <c r="G34" s="1"/>
      <c r="H34" s="1">
        <v>20</v>
      </c>
      <c r="I34" s="2">
        <f t="shared" si="1"/>
        <v>20</v>
      </c>
      <c r="J34" s="2">
        <f t="shared" si="2"/>
        <v>20</v>
      </c>
      <c r="K34" s="1"/>
      <c r="L34" s="1">
        <v>100</v>
      </c>
      <c r="M34" s="2">
        <f t="shared" si="3"/>
        <v>100</v>
      </c>
      <c r="N34" s="2" t="str">
        <f t="shared" si="4"/>
        <v/>
      </c>
      <c r="O34" s="2">
        <f t="shared" si="4"/>
        <v>5000</v>
      </c>
    </row>
    <row r="35" spans="1:15" ht="15.75">
      <c r="A35" s="19"/>
      <c r="B35" s="18" t="s">
        <v>42</v>
      </c>
      <c r="C35" s="18"/>
      <c r="D35" s="1">
        <v>1</v>
      </c>
      <c r="E35" s="1">
        <v>2</v>
      </c>
      <c r="F35" s="2">
        <f t="shared" si="0"/>
        <v>3</v>
      </c>
      <c r="G35" s="1">
        <v>15</v>
      </c>
      <c r="H35" s="1">
        <v>10</v>
      </c>
      <c r="I35" s="2">
        <f t="shared" si="1"/>
        <v>25</v>
      </c>
      <c r="J35" s="2">
        <f t="shared" si="2"/>
        <v>28</v>
      </c>
      <c r="K35" s="1">
        <v>79</v>
      </c>
      <c r="L35" s="1">
        <v>10</v>
      </c>
      <c r="M35" s="2">
        <f t="shared" si="3"/>
        <v>89</v>
      </c>
      <c r="N35" s="2">
        <f t="shared" si="4"/>
        <v>5266.67</v>
      </c>
      <c r="O35" s="2">
        <f t="shared" si="4"/>
        <v>1000</v>
      </c>
    </row>
    <row r="36" spans="1:15" ht="15.75">
      <c r="A36" s="19"/>
      <c r="B36" s="18" t="s">
        <v>43</v>
      </c>
      <c r="C36" s="18"/>
      <c r="D36" s="1"/>
      <c r="E36" s="1"/>
      <c r="F36" s="2">
        <f t="shared" si="0"/>
        <v>0</v>
      </c>
      <c r="G36" s="1"/>
      <c r="H36" s="1"/>
      <c r="I36" s="2">
        <f t="shared" si="1"/>
        <v>0</v>
      </c>
      <c r="J36" s="2">
        <f t="shared" si="2"/>
        <v>0</v>
      </c>
      <c r="K36" s="1"/>
      <c r="L36" s="1"/>
      <c r="M36" s="2">
        <f t="shared" si="3"/>
        <v>0</v>
      </c>
      <c r="N36" s="2" t="str">
        <f t="shared" si="4"/>
        <v/>
      </c>
      <c r="O36" s="2" t="str">
        <f t="shared" si="4"/>
        <v/>
      </c>
    </row>
    <row r="37" spans="1:15" ht="15.75">
      <c r="A37" s="19"/>
      <c r="B37" s="18" t="s">
        <v>44</v>
      </c>
      <c r="C37" s="18"/>
      <c r="D37" s="1"/>
      <c r="E37" s="1"/>
      <c r="F37" s="2">
        <f t="shared" si="0"/>
        <v>0</v>
      </c>
      <c r="G37" s="1"/>
      <c r="H37" s="1"/>
      <c r="I37" s="2">
        <f t="shared" si="1"/>
        <v>0</v>
      </c>
      <c r="J37" s="2">
        <f t="shared" si="2"/>
        <v>0</v>
      </c>
      <c r="K37" s="1"/>
      <c r="L37" s="1"/>
      <c r="M37" s="2">
        <f t="shared" si="3"/>
        <v>0</v>
      </c>
      <c r="N37" s="2" t="str">
        <f t="shared" si="4"/>
        <v/>
      </c>
      <c r="O37" s="2" t="str">
        <f t="shared" si="4"/>
        <v/>
      </c>
    </row>
    <row r="38" spans="1:15" ht="15.75">
      <c r="A38" s="19"/>
      <c r="B38" s="18" t="s">
        <v>45</v>
      </c>
      <c r="C38" s="18"/>
      <c r="D38" s="1"/>
      <c r="E38" s="1"/>
      <c r="F38" s="2">
        <f t="shared" si="0"/>
        <v>0</v>
      </c>
      <c r="G38" s="1"/>
      <c r="H38" s="1"/>
      <c r="I38" s="2">
        <f t="shared" si="1"/>
        <v>0</v>
      </c>
      <c r="J38" s="2">
        <f t="shared" si="2"/>
        <v>0</v>
      </c>
      <c r="K38" s="1"/>
      <c r="L38" s="1"/>
      <c r="M38" s="2">
        <f t="shared" si="3"/>
        <v>0</v>
      </c>
      <c r="N38" s="2" t="str">
        <f t="shared" si="4"/>
        <v/>
      </c>
      <c r="O38" s="2" t="str">
        <f t="shared" si="4"/>
        <v/>
      </c>
    </row>
    <row r="39" spans="1:15" ht="15.75">
      <c r="A39" s="19"/>
      <c r="B39" s="18" t="s">
        <v>46</v>
      </c>
      <c r="C39" s="18"/>
      <c r="D39" s="1"/>
      <c r="E39" s="1"/>
      <c r="F39" s="2">
        <f t="shared" si="0"/>
        <v>0</v>
      </c>
      <c r="G39" s="1"/>
      <c r="H39" s="1"/>
      <c r="I39" s="2">
        <f t="shared" si="1"/>
        <v>0</v>
      </c>
      <c r="J39" s="2">
        <f t="shared" si="2"/>
        <v>0</v>
      </c>
      <c r="K39" s="1"/>
      <c r="L39" s="1"/>
      <c r="M39" s="2">
        <f t="shared" si="3"/>
        <v>0</v>
      </c>
      <c r="N39" s="2" t="str">
        <f t="shared" si="4"/>
        <v/>
      </c>
      <c r="O39" s="2" t="str">
        <f t="shared" si="4"/>
        <v/>
      </c>
    </row>
    <row r="40" spans="1:15" ht="15.75">
      <c r="A40" s="19"/>
      <c r="B40" s="18" t="s">
        <v>11</v>
      </c>
      <c r="C40" s="18"/>
      <c r="D40" s="1"/>
      <c r="E40" s="1"/>
      <c r="F40" s="2">
        <f t="shared" si="0"/>
        <v>0</v>
      </c>
      <c r="G40" s="1"/>
      <c r="H40" s="1"/>
      <c r="I40" s="2">
        <f t="shared" si="1"/>
        <v>0</v>
      </c>
      <c r="J40" s="2">
        <f t="shared" si="2"/>
        <v>0</v>
      </c>
      <c r="K40" s="1"/>
      <c r="L40" s="1"/>
      <c r="M40" s="2">
        <f t="shared" si="3"/>
        <v>0</v>
      </c>
      <c r="N40" s="2" t="str">
        <f t="shared" si="4"/>
        <v/>
      </c>
      <c r="O40" s="2" t="str">
        <f t="shared" si="4"/>
        <v/>
      </c>
    </row>
    <row r="41" spans="1:15" ht="15.75">
      <c r="A41" s="19"/>
      <c r="B41" s="20" t="s">
        <v>82</v>
      </c>
      <c r="C41" s="20"/>
      <c r="D41" s="3">
        <f>SUM(D34:D40)</f>
        <v>1</v>
      </c>
      <c r="E41" s="3">
        <f>SUM(E34:E40)</f>
        <v>2</v>
      </c>
      <c r="F41" s="4">
        <f t="shared" si="0"/>
        <v>3</v>
      </c>
      <c r="G41" s="3">
        <f>SUM(G34:G40)</f>
        <v>15</v>
      </c>
      <c r="H41" s="3">
        <f>SUM(H34:H40)</f>
        <v>30</v>
      </c>
      <c r="I41" s="4">
        <f t="shared" si="1"/>
        <v>45</v>
      </c>
      <c r="J41" s="4">
        <f t="shared" si="2"/>
        <v>48</v>
      </c>
      <c r="K41" s="3">
        <f>SUM(K34:K40)</f>
        <v>79</v>
      </c>
      <c r="L41" s="3">
        <f>SUM(L34:L40)</f>
        <v>110</v>
      </c>
      <c r="M41" s="4">
        <f t="shared" si="3"/>
        <v>189</v>
      </c>
      <c r="N41" s="4">
        <f t="shared" si="4"/>
        <v>5266.67</v>
      </c>
      <c r="O41" s="4">
        <f t="shared" si="4"/>
        <v>3666.67</v>
      </c>
    </row>
    <row r="42" spans="1:15" ht="15.75">
      <c r="A42" s="19" t="s">
        <v>89</v>
      </c>
      <c r="B42" s="18" t="s">
        <v>47</v>
      </c>
      <c r="C42" s="18"/>
      <c r="D42" s="1"/>
      <c r="E42" s="1"/>
      <c r="F42" s="2">
        <f t="shared" si="0"/>
        <v>0</v>
      </c>
      <c r="G42" s="1"/>
      <c r="H42" s="1"/>
      <c r="I42" s="2">
        <f t="shared" si="1"/>
        <v>0</v>
      </c>
      <c r="J42" s="2">
        <f t="shared" si="2"/>
        <v>0</v>
      </c>
      <c r="K42" s="1"/>
      <c r="L42" s="1"/>
      <c r="M42" s="2">
        <f t="shared" si="3"/>
        <v>0</v>
      </c>
      <c r="N42" s="2" t="str">
        <f t="shared" si="4"/>
        <v/>
      </c>
      <c r="O42" s="2" t="str">
        <f t="shared" si="4"/>
        <v/>
      </c>
    </row>
    <row r="43" spans="1:15" ht="15.75">
      <c r="A43" s="19"/>
      <c r="B43" s="21" t="s">
        <v>79</v>
      </c>
      <c r="C43" s="9" t="s">
        <v>48</v>
      </c>
      <c r="D43" s="1"/>
      <c r="E43" s="1"/>
      <c r="F43" s="2">
        <f t="shared" si="0"/>
        <v>0</v>
      </c>
      <c r="G43" s="1"/>
      <c r="H43" s="1"/>
      <c r="I43" s="2">
        <f t="shared" si="1"/>
        <v>0</v>
      </c>
      <c r="J43" s="2">
        <f t="shared" si="2"/>
        <v>0</v>
      </c>
      <c r="K43" s="1"/>
      <c r="L43" s="1"/>
      <c r="M43" s="2">
        <f t="shared" si="3"/>
        <v>0</v>
      </c>
      <c r="N43" s="2" t="str">
        <f t="shared" si="4"/>
        <v/>
      </c>
      <c r="O43" s="2" t="str">
        <f t="shared" si="4"/>
        <v/>
      </c>
    </row>
    <row r="44" spans="1:15" ht="15.75">
      <c r="A44" s="19"/>
      <c r="B44" s="21"/>
      <c r="C44" s="9" t="s">
        <v>49</v>
      </c>
      <c r="D44" s="1"/>
      <c r="E44" s="1"/>
      <c r="F44" s="2">
        <f t="shared" si="0"/>
        <v>0</v>
      </c>
      <c r="G44" s="1"/>
      <c r="H44" s="1"/>
      <c r="I44" s="2">
        <f t="shared" si="1"/>
        <v>0</v>
      </c>
      <c r="J44" s="2">
        <f t="shared" si="2"/>
        <v>0</v>
      </c>
      <c r="K44" s="1"/>
      <c r="L44" s="1"/>
      <c r="M44" s="2">
        <f t="shared" si="3"/>
        <v>0</v>
      </c>
      <c r="N44" s="2" t="str">
        <f t="shared" si="4"/>
        <v/>
      </c>
      <c r="O44" s="2" t="str">
        <f t="shared" si="4"/>
        <v/>
      </c>
    </row>
    <row r="45" spans="1:15" ht="15.75">
      <c r="A45" s="19"/>
      <c r="B45" s="21"/>
      <c r="C45" s="9" t="s">
        <v>50</v>
      </c>
      <c r="D45" s="1"/>
      <c r="E45" s="1"/>
      <c r="F45" s="2">
        <f t="shared" si="0"/>
        <v>0</v>
      </c>
      <c r="G45" s="1"/>
      <c r="H45" s="1"/>
      <c r="I45" s="2">
        <f t="shared" si="1"/>
        <v>0</v>
      </c>
      <c r="J45" s="2">
        <f t="shared" si="2"/>
        <v>0</v>
      </c>
      <c r="K45" s="1"/>
      <c r="L45" s="1"/>
      <c r="M45" s="2">
        <f t="shared" si="3"/>
        <v>0</v>
      </c>
      <c r="N45" s="2" t="str">
        <f t="shared" si="4"/>
        <v/>
      </c>
      <c r="O45" s="2" t="str">
        <f t="shared" si="4"/>
        <v/>
      </c>
    </row>
    <row r="46" spans="1:15" ht="15.75">
      <c r="A46" s="19"/>
      <c r="B46" s="21"/>
      <c r="C46" s="9" t="s">
        <v>51</v>
      </c>
      <c r="D46" s="1"/>
      <c r="E46" s="1"/>
      <c r="F46" s="2">
        <f t="shared" si="0"/>
        <v>0</v>
      </c>
      <c r="G46" s="1"/>
      <c r="H46" s="1"/>
      <c r="I46" s="2">
        <f t="shared" si="1"/>
        <v>0</v>
      </c>
      <c r="J46" s="2">
        <f t="shared" si="2"/>
        <v>0</v>
      </c>
      <c r="K46" s="1"/>
      <c r="L46" s="1"/>
      <c r="M46" s="2">
        <f t="shared" si="3"/>
        <v>0</v>
      </c>
      <c r="N46" s="2" t="str">
        <f t="shared" si="4"/>
        <v/>
      </c>
      <c r="O46" s="2" t="str">
        <f t="shared" si="4"/>
        <v/>
      </c>
    </row>
    <row r="47" spans="1:15" ht="15.75">
      <c r="A47" s="19"/>
      <c r="B47" s="21"/>
      <c r="C47" s="9" t="s">
        <v>52</v>
      </c>
      <c r="D47" s="1"/>
      <c r="E47" s="1"/>
      <c r="F47" s="2">
        <f t="shared" si="0"/>
        <v>0</v>
      </c>
      <c r="G47" s="1"/>
      <c r="H47" s="1"/>
      <c r="I47" s="2">
        <f t="shared" si="1"/>
        <v>0</v>
      </c>
      <c r="J47" s="2">
        <f t="shared" si="2"/>
        <v>0</v>
      </c>
      <c r="K47" s="1"/>
      <c r="L47" s="1"/>
      <c r="M47" s="2">
        <f t="shared" si="3"/>
        <v>0</v>
      </c>
      <c r="N47" s="2" t="str">
        <f t="shared" si="4"/>
        <v/>
      </c>
      <c r="O47" s="2" t="str">
        <f t="shared" si="4"/>
        <v/>
      </c>
    </row>
    <row r="48" spans="1:15" ht="15.75">
      <c r="A48" s="19"/>
      <c r="B48" s="21"/>
      <c r="C48" s="9" t="s">
        <v>53</v>
      </c>
      <c r="D48" s="1"/>
      <c r="E48" s="1"/>
      <c r="F48" s="2">
        <f t="shared" si="0"/>
        <v>0</v>
      </c>
      <c r="G48" s="1"/>
      <c r="H48" s="1"/>
      <c r="I48" s="2">
        <f t="shared" si="1"/>
        <v>0</v>
      </c>
      <c r="J48" s="2">
        <f t="shared" si="2"/>
        <v>0</v>
      </c>
      <c r="K48" s="1"/>
      <c r="L48" s="1"/>
      <c r="M48" s="2">
        <f t="shared" si="3"/>
        <v>0</v>
      </c>
      <c r="N48" s="2" t="str">
        <f t="shared" si="4"/>
        <v/>
      </c>
      <c r="O48" s="2" t="str">
        <f t="shared" si="4"/>
        <v/>
      </c>
    </row>
    <row r="49" spans="1:15" ht="15.75">
      <c r="A49" s="19"/>
      <c r="B49" s="21"/>
      <c r="C49" s="9" t="s">
        <v>54</v>
      </c>
      <c r="D49" s="1"/>
      <c r="E49" s="1"/>
      <c r="F49" s="2">
        <f t="shared" si="0"/>
        <v>0</v>
      </c>
      <c r="G49" s="1"/>
      <c r="H49" s="1"/>
      <c r="I49" s="2">
        <f t="shared" si="1"/>
        <v>0</v>
      </c>
      <c r="J49" s="2">
        <f t="shared" si="2"/>
        <v>0</v>
      </c>
      <c r="K49" s="1"/>
      <c r="L49" s="1"/>
      <c r="M49" s="2">
        <f t="shared" si="3"/>
        <v>0</v>
      </c>
      <c r="N49" s="2" t="str">
        <f t="shared" si="4"/>
        <v/>
      </c>
      <c r="O49" s="2" t="str">
        <f t="shared" si="4"/>
        <v/>
      </c>
    </row>
    <row r="50" spans="1:15" ht="15.75">
      <c r="A50" s="19"/>
      <c r="B50" s="21"/>
      <c r="C50" s="11" t="s">
        <v>83</v>
      </c>
      <c r="D50" s="3">
        <f>SUM(D43:D49)</f>
        <v>0</v>
      </c>
      <c r="E50" s="3">
        <f>SUM(E43:E49)</f>
        <v>0</v>
      </c>
      <c r="F50" s="2">
        <f t="shared" si="0"/>
        <v>0</v>
      </c>
      <c r="G50" s="3">
        <f>SUM(G43:G49)</f>
        <v>0</v>
      </c>
      <c r="H50" s="3">
        <f>SUM(H43:H49)</f>
        <v>0</v>
      </c>
      <c r="I50" s="2">
        <f t="shared" si="1"/>
        <v>0</v>
      </c>
      <c r="J50" s="2">
        <f t="shared" si="2"/>
        <v>0</v>
      </c>
      <c r="K50" s="3">
        <f>SUM(K43:K49)</f>
        <v>0</v>
      </c>
      <c r="L50" s="3">
        <f>SUM(L43:L49)</f>
        <v>0</v>
      </c>
      <c r="M50" s="2">
        <f t="shared" si="3"/>
        <v>0</v>
      </c>
      <c r="N50" s="2" t="str">
        <f t="shared" si="4"/>
        <v/>
      </c>
      <c r="O50" s="2" t="str">
        <f t="shared" si="4"/>
        <v/>
      </c>
    </row>
    <row r="51" spans="1:15" ht="15.75">
      <c r="A51" s="19"/>
      <c r="B51" s="18" t="s">
        <v>55</v>
      </c>
      <c r="C51" s="18"/>
      <c r="D51" s="1">
        <v>85</v>
      </c>
      <c r="E51" s="1"/>
      <c r="F51" s="2">
        <f t="shared" si="0"/>
        <v>85</v>
      </c>
      <c r="G51" s="1">
        <v>110</v>
      </c>
      <c r="H51" s="1"/>
      <c r="I51" s="2">
        <f t="shared" si="1"/>
        <v>110</v>
      </c>
      <c r="J51" s="2">
        <f t="shared" si="2"/>
        <v>195</v>
      </c>
      <c r="K51" s="1">
        <v>2061</v>
      </c>
      <c r="L51" s="1"/>
      <c r="M51" s="2">
        <f t="shared" si="3"/>
        <v>2061</v>
      </c>
      <c r="N51" s="2">
        <f t="shared" si="4"/>
        <v>18736.36</v>
      </c>
      <c r="O51" s="2" t="str">
        <f t="shared" si="4"/>
        <v/>
      </c>
    </row>
    <row r="52" spans="1:15" ht="15.75">
      <c r="A52" s="19"/>
      <c r="B52" s="18" t="s">
        <v>56</v>
      </c>
      <c r="C52" s="18"/>
      <c r="D52" s="1">
        <v>2</v>
      </c>
      <c r="E52" s="1"/>
      <c r="F52" s="2">
        <f t="shared" si="0"/>
        <v>2</v>
      </c>
      <c r="G52" s="1">
        <v>25</v>
      </c>
      <c r="H52" s="1"/>
      <c r="I52" s="2">
        <f t="shared" si="1"/>
        <v>25</v>
      </c>
      <c r="J52" s="2">
        <f t="shared" si="2"/>
        <v>27</v>
      </c>
      <c r="K52" s="1">
        <v>250</v>
      </c>
      <c r="L52" s="1"/>
      <c r="M52" s="2">
        <f t="shared" si="3"/>
        <v>250</v>
      </c>
      <c r="N52" s="2">
        <f t="shared" si="4"/>
        <v>10000</v>
      </c>
      <c r="O52" s="2" t="str">
        <f t="shared" si="4"/>
        <v/>
      </c>
    </row>
    <row r="53" spans="1:15" ht="15.75">
      <c r="A53" s="19"/>
      <c r="B53" s="18" t="s">
        <v>57</v>
      </c>
      <c r="C53" s="18"/>
      <c r="D53" s="1">
        <v>2</v>
      </c>
      <c r="E53" s="1"/>
      <c r="F53" s="2">
        <f t="shared" si="0"/>
        <v>2</v>
      </c>
      <c r="G53" s="1">
        <v>1</v>
      </c>
      <c r="H53" s="1"/>
      <c r="I53" s="2">
        <f t="shared" si="1"/>
        <v>1</v>
      </c>
      <c r="J53" s="2">
        <f t="shared" si="2"/>
        <v>3</v>
      </c>
      <c r="K53" s="1">
        <v>2</v>
      </c>
      <c r="L53" s="1"/>
      <c r="M53" s="2">
        <f t="shared" si="3"/>
        <v>2</v>
      </c>
      <c r="N53" s="2">
        <f t="shared" si="4"/>
        <v>2000</v>
      </c>
      <c r="O53" s="2" t="str">
        <f t="shared" si="4"/>
        <v/>
      </c>
    </row>
    <row r="54" spans="1:15" ht="15.75">
      <c r="A54" s="19"/>
      <c r="B54" s="18" t="s">
        <v>58</v>
      </c>
      <c r="C54" s="18"/>
      <c r="D54" s="1"/>
      <c r="E54" s="1"/>
      <c r="F54" s="2">
        <f t="shared" si="0"/>
        <v>0</v>
      </c>
      <c r="G54" s="1"/>
      <c r="H54" s="1"/>
      <c r="I54" s="2">
        <f t="shared" si="1"/>
        <v>0</v>
      </c>
      <c r="J54" s="2">
        <f t="shared" si="2"/>
        <v>0</v>
      </c>
      <c r="K54" s="1"/>
      <c r="L54" s="1"/>
      <c r="M54" s="2">
        <f t="shared" si="3"/>
        <v>0</v>
      </c>
      <c r="N54" s="2" t="str">
        <f t="shared" si="4"/>
        <v/>
      </c>
      <c r="O54" s="2" t="str">
        <f t="shared" si="4"/>
        <v/>
      </c>
    </row>
    <row r="55" spans="1:15" ht="15.75">
      <c r="A55" s="19"/>
      <c r="B55" s="18" t="s">
        <v>59</v>
      </c>
      <c r="C55" s="18"/>
      <c r="D55" s="1"/>
      <c r="E55" s="1"/>
      <c r="F55" s="2">
        <f t="shared" si="0"/>
        <v>0</v>
      </c>
      <c r="G55" s="1"/>
      <c r="H55" s="1"/>
      <c r="I55" s="2">
        <f t="shared" si="1"/>
        <v>0</v>
      </c>
      <c r="J55" s="2">
        <f t="shared" si="2"/>
        <v>0</v>
      </c>
      <c r="K55" s="1"/>
      <c r="L55" s="1"/>
      <c r="M55" s="2">
        <f t="shared" si="3"/>
        <v>0</v>
      </c>
      <c r="N55" s="2" t="str">
        <f t="shared" si="4"/>
        <v/>
      </c>
      <c r="O55" s="2" t="str">
        <f t="shared" si="4"/>
        <v/>
      </c>
    </row>
    <row r="56" spans="1:15" ht="15.75">
      <c r="A56" s="19"/>
      <c r="B56" s="18" t="s">
        <v>60</v>
      </c>
      <c r="C56" s="18"/>
      <c r="D56" s="1"/>
      <c r="E56" s="1"/>
      <c r="F56" s="2">
        <f t="shared" si="0"/>
        <v>0</v>
      </c>
      <c r="G56" s="1"/>
      <c r="H56" s="1"/>
      <c r="I56" s="2">
        <f t="shared" si="1"/>
        <v>0</v>
      </c>
      <c r="J56" s="2">
        <f t="shared" si="2"/>
        <v>0</v>
      </c>
      <c r="K56" s="1"/>
      <c r="L56" s="1"/>
      <c r="M56" s="2">
        <f t="shared" si="3"/>
        <v>0</v>
      </c>
      <c r="N56" s="2" t="str">
        <f t="shared" si="4"/>
        <v/>
      </c>
      <c r="O56" s="2" t="str">
        <f t="shared" si="4"/>
        <v/>
      </c>
    </row>
    <row r="57" spans="1:15" ht="15.75">
      <c r="A57" s="19"/>
      <c r="B57" s="18" t="s">
        <v>14</v>
      </c>
      <c r="C57" s="18"/>
      <c r="D57" s="1"/>
      <c r="E57" s="1"/>
      <c r="F57" s="2">
        <f t="shared" si="0"/>
        <v>0</v>
      </c>
      <c r="G57" s="1"/>
      <c r="H57" s="1"/>
      <c r="I57" s="2">
        <f t="shared" si="1"/>
        <v>0</v>
      </c>
      <c r="J57" s="2">
        <f t="shared" si="2"/>
        <v>0</v>
      </c>
      <c r="K57" s="1"/>
      <c r="L57" s="1"/>
      <c r="M57" s="2">
        <f t="shared" si="3"/>
        <v>0</v>
      </c>
      <c r="N57" s="2" t="str">
        <f t="shared" si="4"/>
        <v/>
      </c>
      <c r="O57" s="2" t="str">
        <f t="shared" si="4"/>
        <v/>
      </c>
    </row>
    <row r="58" spans="1:15" ht="15.75">
      <c r="A58" s="19"/>
      <c r="B58" s="20" t="s">
        <v>84</v>
      </c>
      <c r="C58" s="20"/>
      <c r="D58" s="3">
        <f>SUM(D42:D57)-D50</f>
        <v>89</v>
      </c>
      <c r="E58" s="3">
        <f>SUM(E42:E57)-E50</f>
        <v>0</v>
      </c>
      <c r="F58" s="4">
        <f t="shared" si="0"/>
        <v>89</v>
      </c>
      <c r="G58" s="3">
        <f>SUM(G42:G57)-G50</f>
        <v>136</v>
      </c>
      <c r="H58" s="3">
        <f>SUM(H42:H57)-H50</f>
        <v>0</v>
      </c>
      <c r="I58" s="4">
        <f t="shared" si="1"/>
        <v>136</v>
      </c>
      <c r="J58" s="4">
        <f t="shared" si="2"/>
        <v>225</v>
      </c>
      <c r="K58" s="3">
        <f>SUM(K42:K57)-K50</f>
        <v>2313</v>
      </c>
      <c r="L58" s="3">
        <f>SUM(L42:L57)-L50</f>
        <v>0</v>
      </c>
      <c r="M58" s="4">
        <f t="shared" si="3"/>
        <v>2313</v>
      </c>
      <c r="N58" s="4">
        <f t="shared" si="4"/>
        <v>17007.349999999999</v>
      </c>
      <c r="O58" s="4" t="str">
        <f t="shared" si="4"/>
        <v/>
      </c>
    </row>
    <row r="59" spans="1:15" ht="15.75">
      <c r="A59" s="19" t="s">
        <v>88</v>
      </c>
      <c r="B59" s="18" t="s">
        <v>61</v>
      </c>
      <c r="C59" s="18"/>
      <c r="D59" s="1"/>
      <c r="E59" s="1"/>
      <c r="F59" s="2">
        <f t="shared" si="0"/>
        <v>0</v>
      </c>
      <c r="G59" s="1"/>
      <c r="H59" s="1"/>
      <c r="I59" s="2">
        <f t="shared" si="1"/>
        <v>0</v>
      </c>
      <c r="J59" s="2">
        <f t="shared" si="2"/>
        <v>0</v>
      </c>
      <c r="K59" s="1"/>
      <c r="L59" s="1"/>
      <c r="M59" s="2">
        <f t="shared" si="3"/>
        <v>0</v>
      </c>
      <c r="N59" s="2" t="str">
        <f t="shared" si="4"/>
        <v/>
      </c>
      <c r="O59" s="2" t="str">
        <f t="shared" si="4"/>
        <v/>
      </c>
    </row>
    <row r="60" spans="1:15" ht="15.75">
      <c r="A60" s="19"/>
      <c r="B60" s="18" t="s">
        <v>62</v>
      </c>
      <c r="C60" s="18"/>
      <c r="D60" s="1"/>
      <c r="E60" s="1"/>
      <c r="F60" s="2">
        <f t="shared" si="0"/>
        <v>0</v>
      </c>
      <c r="G60" s="1"/>
      <c r="H60" s="1"/>
      <c r="I60" s="2">
        <f t="shared" si="1"/>
        <v>0</v>
      </c>
      <c r="J60" s="2">
        <f t="shared" si="2"/>
        <v>0</v>
      </c>
      <c r="K60" s="1"/>
      <c r="L60" s="1"/>
      <c r="M60" s="2">
        <f t="shared" si="3"/>
        <v>0</v>
      </c>
      <c r="N60" s="2" t="str">
        <f t="shared" si="4"/>
        <v/>
      </c>
      <c r="O60" s="2" t="str">
        <f t="shared" si="4"/>
        <v/>
      </c>
    </row>
    <row r="61" spans="1:15" ht="15.75">
      <c r="A61" s="19"/>
      <c r="B61" s="18" t="s">
        <v>63</v>
      </c>
      <c r="C61" s="18"/>
      <c r="D61" s="1"/>
      <c r="E61" s="1"/>
      <c r="F61" s="2">
        <f t="shared" si="0"/>
        <v>0</v>
      </c>
      <c r="G61" s="1"/>
      <c r="H61" s="1"/>
      <c r="I61" s="2">
        <f t="shared" si="1"/>
        <v>0</v>
      </c>
      <c r="J61" s="2">
        <f t="shared" si="2"/>
        <v>0</v>
      </c>
      <c r="K61" s="1"/>
      <c r="L61" s="1"/>
      <c r="M61" s="2">
        <f t="shared" si="3"/>
        <v>0</v>
      </c>
      <c r="N61" s="2" t="str">
        <f t="shared" si="4"/>
        <v/>
      </c>
      <c r="O61" s="2" t="str">
        <f t="shared" si="4"/>
        <v/>
      </c>
    </row>
    <row r="62" spans="1:15" ht="15.75">
      <c r="A62" s="19"/>
      <c r="B62" s="18" t="s">
        <v>64</v>
      </c>
      <c r="C62" s="18"/>
      <c r="D62" s="1"/>
      <c r="E62" s="1"/>
      <c r="F62" s="2">
        <f t="shared" si="0"/>
        <v>0</v>
      </c>
      <c r="G62" s="1"/>
      <c r="H62" s="1"/>
      <c r="I62" s="2">
        <f t="shared" si="1"/>
        <v>0</v>
      </c>
      <c r="J62" s="2">
        <f t="shared" si="2"/>
        <v>0</v>
      </c>
      <c r="K62" s="1"/>
      <c r="L62" s="1"/>
      <c r="M62" s="2">
        <f t="shared" si="3"/>
        <v>0</v>
      </c>
      <c r="N62" s="2" t="str">
        <f t="shared" si="4"/>
        <v/>
      </c>
      <c r="O62" s="2" t="str">
        <f t="shared" si="4"/>
        <v/>
      </c>
    </row>
    <row r="63" spans="1:15" ht="15.75">
      <c r="A63" s="19"/>
      <c r="B63" s="18" t="s">
        <v>65</v>
      </c>
      <c r="C63" s="18"/>
      <c r="D63" s="1"/>
      <c r="E63" s="1"/>
      <c r="F63" s="2">
        <f t="shared" si="0"/>
        <v>0</v>
      </c>
      <c r="G63" s="1"/>
      <c r="H63" s="1"/>
      <c r="I63" s="2">
        <f t="shared" si="1"/>
        <v>0</v>
      </c>
      <c r="J63" s="2">
        <f t="shared" si="2"/>
        <v>0</v>
      </c>
      <c r="K63" s="1"/>
      <c r="L63" s="1"/>
      <c r="M63" s="2">
        <f t="shared" si="3"/>
        <v>0</v>
      </c>
      <c r="N63" s="2" t="str">
        <f t="shared" si="4"/>
        <v/>
      </c>
      <c r="O63" s="2" t="str">
        <f t="shared" si="4"/>
        <v/>
      </c>
    </row>
    <row r="64" spans="1:15" ht="15.75">
      <c r="A64" s="19"/>
      <c r="B64" s="18" t="s">
        <v>66</v>
      </c>
      <c r="C64" s="18"/>
      <c r="D64" s="1"/>
      <c r="E64" s="1"/>
      <c r="F64" s="2">
        <f t="shared" si="0"/>
        <v>0</v>
      </c>
      <c r="G64" s="1"/>
      <c r="H64" s="1"/>
      <c r="I64" s="2">
        <f t="shared" si="1"/>
        <v>0</v>
      </c>
      <c r="J64" s="2">
        <f t="shared" si="2"/>
        <v>0</v>
      </c>
      <c r="K64" s="1"/>
      <c r="L64" s="1"/>
      <c r="M64" s="2">
        <f t="shared" si="3"/>
        <v>0</v>
      </c>
      <c r="N64" s="2" t="str">
        <f t="shared" si="4"/>
        <v/>
      </c>
      <c r="O64" s="2" t="str">
        <f t="shared" si="4"/>
        <v/>
      </c>
    </row>
    <row r="65" spans="1:15" ht="15.75">
      <c r="A65" s="19"/>
      <c r="B65" s="18" t="s">
        <v>67</v>
      </c>
      <c r="C65" s="18"/>
      <c r="D65" s="1"/>
      <c r="E65" s="1"/>
      <c r="F65" s="2">
        <f t="shared" si="0"/>
        <v>0</v>
      </c>
      <c r="G65" s="1"/>
      <c r="H65" s="1"/>
      <c r="I65" s="2">
        <f t="shared" si="1"/>
        <v>0</v>
      </c>
      <c r="J65" s="2">
        <f t="shared" si="2"/>
        <v>0</v>
      </c>
      <c r="K65" s="1"/>
      <c r="L65" s="1"/>
      <c r="M65" s="2">
        <f t="shared" si="3"/>
        <v>0</v>
      </c>
      <c r="N65" s="2" t="str">
        <f t="shared" si="4"/>
        <v/>
      </c>
      <c r="O65" s="2" t="str">
        <f t="shared" si="4"/>
        <v/>
      </c>
    </row>
    <row r="66" spans="1:15" ht="15.75">
      <c r="A66" s="19"/>
      <c r="B66" s="18" t="s">
        <v>68</v>
      </c>
      <c r="C66" s="18"/>
      <c r="D66" s="1"/>
      <c r="E66" s="1"/>
      <c r="F66" s="2">
        <f t="shared" si="0"/>
        <v>0</v>
      </c>
      <c r="G66" s="1"/>
      <c r="H66" s="1"/>
      <c r="I66" s="2">
        <f t="shared" si="1"/>
        <v>0</v>
      </c>
      <c r="J66" s="2">
        <f t="shared" si="2"/>
        <v>0</v>
      </c>
      <c r="K66" s="1"/>
      <c r="L66" s="1"/>
      <c r="M66" s="2">
        <f t="shared" si="3"/>
        <v>0</v>
      </c>
      <c r="N66" s="2" t="str">
        <f t="shared" si="4"/>
        <v/>
      </c>
      <c r="O66" s="2" t="str">
        <f t="shared" si="4"/>
        <v/>
      </c>
    </row>
    <row r="67" spans="1:15" ht="15.75">
      <c r="A67" s="19"/>
      <c r="B67" s="18" t="s">
        <v>12</v>
      </c>
      <c r="C67" s="18"/>
      <c r="D67" s="1"/>
      <c r="E67" s="1"/>
      <c r="F67" s="2">
        <f t="shared" si="0"/>
        <v>0</v>
      </c>
      <c r="G67" s="1"/>
      <c r="H67" s="1"/>
      <c r="I67" s="2">
        <f t="shared" si="1"/>
        <v>0</v>
      </c>
      <c r="J67" s="2">
        <f t="shared" si="2"/>
        <v>0</v>
      </c>
      <c r="K67" s="1"/>
      <c r="L67" s="1"/>
      <c r="M67" s="2">
        <f t="shared" si="3"/>
        <v>0</v>
      </c>
      <c r="N67" s="2" t="str">
        <f t="shared" si="4"/>
        <v/>
      </c>
      <c r="O67" s="2" t="str">
        <f t="shared" si="4"/>
        <v/>
      </c>
    </row>
    <row r="68" spans="1:15" ht="15.75">
      <c r="A68" s="19"/>
      <c r="B68" s="20" t="s">
        <v>85</v>
      </c>
      <c r="C68" s="20"/>
      <c r="D68" s="3">
        <f>SUM(D59:D67)</f>
        <v>0</v>
      </c>
      <c r="E68" s="3">
        <f>SUM(E59:E67)</f>
        <v>0</v>
      </c>
      <c r="F68" s="4">
        <f t="shared" ref="F68:F81" si="5">D68+E68</f>
        <v>0</v>
      </c>
      <c r="G68" s="3">
        <f>SUM(G59:G67)</f>
        <v>0</v>
      </c>
      <c r="H68" s="3">
        <f>SUM(H59:H67)</f>
        <v>0</v>
      </c>
      <c r="I68" s="4">
        <f t="shared" si="1"/>
        <v>0</v>
      </c>
      <c r="J68" s="4">
        <f t="shared" si="2"/>
        <v>0</v>
      </c>
      <c r="K68" s="3">
        <f>SUM(K59:K67)</f>
        <v>0</v>
      </c>
      <c r="L68" s="3">
        <f>SUM(L59:L67)</f>
        <v>0</v>
      </c>
      <c r="M68" s="4">
        <f t="shared" si="3"/>
        <v>0</v>
      </c>
      <c r="N68" s="4" t="str">
        <f t="shared" si="4"/>
        <v/>
      </c>
      <c r="O68" s="4" t="str">
        <f t="shared" si="4"/>
        <v/>
      </c>
    </row>
    <row r="69" spans="1:15" ht="15.75">
      <c r="A69" s="19" t="s">
        <v>87</v>
      </c>
      <c r="B69" s="18" t="s">
        <v>69</v>
      </c>
      <c r="C69" s="18"/>
      <c r="D69" s="1"/>
      <c r="E69" s="1"/>
      <c r="F69" s="2">
        <f t="shared" si="5"/>
        <v>0</v>
      </c>
      <c r="G69" s="1"/>
      <c r="H69" s="1"/>
      <c r="I69" s="2">
        <f t="shared" si="1"/>
        <v>0</v>
      </c>
      <c r="J69" s="2">
        <f t="shared" si="2"/>
        <v>0</v>
      </c>
      <c r="K69" s="1"/>
      <c r="L69" s="1"/>
      <c r="M69" s="2">
        <f t="shared" si="3"/>
        <v>0</v>
      </c>
      <c r="N69" s="2" t="str">
        <f t="shared" si="4"/>
        <v/>
      </c>
      <c r="O69" s="2" t="str">
        <f t="shared" si="4"/>
        <v/>
      </c>
    </row>
    <row r="70" spans="1:15" ht="15.75">
      <c r="A70" s="19"/>
      <c r="B70" s="18" t="s">
        <v>70</v>
      </c>
      <c r="C70" s="18"/>
      <c r="D70" s="1"/>
      <c r="E70" s="1"/>
      <c r="F70" s="2">
        <f t="shared" si="5"/>
        <v>0</v>
      </c>
      <c r="G70" s="1"/>
      <c r="H70" s="1"/>
      <c r="I70" s="2">
        <f t="shared" si="1"/>
        <v>0</v>
      </c>
      <c r="J70" s="2">
        <f t="shared" si="2"/>
        <v>0</v>
      </c>
      <c r="K70" s="1"/>
      <c r="L70" s="1"/>
      <c r="M70" s="2">
        <f t="shared" si="3"/>
        <v>0</v>
      </c>
      <c r="N70" s="2" t="str">
        <f t="shared" si="4"/>
        <v/>
      </c>
      <c r="O70" s="2" t="str">
        <f t="shared" si="4"/>
        <v/>
      </c>
    </row>
    <row r="71" spans="1:15" ht="15.75">
      <c r="A71" s="19"/>
      <c r="B71" s="18" t="s">
        <v>71</v>
      </c>
      <c r="C71" s="18"/>
      <c r="D71" s="1"/>
      <c r="E71" s="1"/>
      <c r="F71" s="2">
        <f t="shared" si="5"/>
        <v>0</v>
      </c>
      <c r="G71" s="1"/>
      <c r="H71" s="1"/>
      <c r="I71" s="2">
        <f t="shared" si="1"/>
        <v>0</v>
      </c>
      <c r="J71" s="2">
        <f t="shared" si="2"/>
        <v>0</v>
      </c>
      <c r="K71" s="1"/>
      <c r="L71" s="1"/>
      <c r="M71" s="2">
        <f t="shared" si="3"/>
        <v>0</v>
      </c>
      <c r="N71" s="2" t="str">
        <f t="shared" si="4"/>
        <v/>
      </c>
      <c r="O71" s="2" t="str">
        <f t="shared" si="4"/>
        <v/>
      </c>
    </row>
    <row r="72" spans="1:15" ht="15.75">
      <c r="A72" s="19"/>
      <c r="B72" s="18" t="s">
        <v>72</v>
      </c>
      <c r="C72" s="18"/>
      <c r="D72" s="1"/>
      <c r="E72" s="1"/>
      <c r="F72" s="2">
        <f t="shared" si="5"/>
        <v>0</v>
      </c>
      <c r="G72" s="1"/>
      <c r="H72" s="1"/>
      <c r="I72" s="2">
        <f t="shared" si="1"/>
        <v>0</v>
      </c>
      <c r="J72" s="2">
        <f t="shared" si="2"/>
        <v>0</v>
      </c>
      <c r="K72" s="1"/>
      <c r="L72" s="1"/>
      <c r="M72" s="2">
        <f t="shared" si="3"/>
        <v>0</v>
      </c>
      <c r="N72" s="2" t="str">
        <f t="shared" si="4"/>
        <v/>
      </c>
      <c r="O72" s="2" t="str">
        <f t="shared" si="4"/>
        <v/>
      </c>
    </row>
    <row r="73" spans="1:15" ht="15.75">
      <c r="A73" s="19"/>
      <c r="B73" s="18" t="s">
        <v>97</v>
      </c>
      <c r="C73" s="18"/>
      <c r="D73" s="1">
        <v>10</v>
      </c>
      <c r="E73" s="1"/>
      <c r="F73" s="2">
        <f t="shared" si="5"/>
        <v>10</v>
      </c>
      <c r="G73" s="1">
        <v>130</v>
      </c>
      <c r="H73" s="1"/>
      <c r="I73" s="2">
        <f t="shared" si="1"/>
        <v>130</v>
      </c>
      <c r="J73" s="2">
        <f t="shared" si="2"/>
        <v>140</v>
      </c>
      <c r="K73" s="1"/>
      <c r="L73" s="1"/>
      <c r="M73" s="2">
        <f t="shared" si="3"/>
        <v>0</v>
      </c>
      <c r="N73" s="2">
        <f t="shared" si="4"/>
        <v>0</v>
      </c>
      <c r="O73" s="2" t="str">
        <f t="shared" si="4"/>
        <v/>
      </c>
    </row>
    <row r="74" spans="1:15" ht="15.75">
      <c r="A74" s="19"/>
      <c r="B74" s="18" t="s">
        <v>8</v>
      </c>
      <c r="C74" s="18"/>
      <c r="D74" s="1"/>
      <c r="E74" s="1"/>
      <c r="F74" s="2">
        <f t="shared" si="5"/>
        <v>0</v>
      </c>
      <c r="G74" s="1"/>
      <c r="H74" s="1"/>
      <c r="I74" s="2">
        <f t="shared" si="1"/>
        <v>0</v>
      </c>
      <c r="J74" s="2">
        <f t="shared" si="2"/>
        <v>0</v>
      </c>
      <c r="K74" s="1"/>
      <c r="L74" s="1"/>
      <c r="M74" s="2">
        <f t="shared" si="3"/>
        <v>0</v>
      </c>
      <c r="N74" s="2" t="str">
        <f t="shared" si="4"/>
        <v/>
      </c>
      <c r="O74" s="2" t="str">
        <f t="shared" si="4"/>
        <v/>
      </c>
    </row>
    <row r="75" spans="1:15" ht="15.75">
      <c r="A75" s="19"/>
      <c r="B75" s="18" t="s">
        <v>73</v>
      </c>
      <c r="C75" s="18"/>
      <c r="D75" s="1"/>
      <c r="E75" s="1"/>
      <c r="F75" s="2">
        <f t="shared" si="5"/>
        <v>0</v>
      </c>
      <c r="G75" s="1"/>
      <c r="H75" s="1"/>
      <c r="I75" s="2">
        <f t="shared" si="1"/>
        <v>0</v>
      </c>
      <c r="J75" s="2">
        <f t="shared" si="2"/>
        <v>0</v>
      </c>
      <c r="K75" s="1"/>
      <c r="L75" s="1"/>
      <c r="M75" s="2">
        <f t="shared" si="3"/>
        <v>0</v>
      </c>
      <c r="N75" s="2" t="str">
        <f t="shared" si="4"/>
        <v/>
      </c>
      <c r="O75" s="2" t="str">
        <f t="shared" si="4"/>
        <v/>
      </c>
    </row>
    <row r="76" spans="1:15" ht="15.75">
      <c r="A76" s="19"/>
      <c r="B76" s="18" t="s">
        <v>74</v>
      </c>
      <c r="C76" s="18"/>
      <c r="D76" s="1"/>
      <c r="E76" s="1"/>
      <c r="F76" s="2">
        <f t="shared" si="5"/>
        <v>0</v>
      </c>
      <c r="G76" s="1"/>
      <c r="H76" s="1"/>
      <c r="I76" s="2">
        <f t="shared" si="1"/>
        <v>0</v>
      </c>
      <c r="J76" s="2">
        <f t="shared" si="2"/>
        <v>0</v>
      </c>
      <c r="K76" s="1"/>
      <c r="L76" s="1"/>
      <c r="M76" s="2">
        <f t="shared" si="3"/>
        <v>0</v>
      </c>
      <c r="N76" s="2" t="str">
        <f t="shared" si="4"/>
        <v/>
      </c>
      <c r="O76" s="2" t="str">
        <f t="shared" si="4"/>
        <v/>
      </c>
    </row>
    <row r="77" spans="1:15" ht="15.75">
      <c r="A77" s="19"/>
      <c r="B77" s="18" t="s">
        <v>75</v>
      </c>
      <c r="C77" s="18"/>
      <c r="D77" s="1"/>
      <c r="E77" s="1"/>
      <c r="F77" s="2">
        <f t="shared" si="5"/>
        <v>0</v>
      </c>
      <c r="G77" s="1"/>
      <c r="H77" s="1"/>
      <c r="I77" s="2">
        <f t="shared" si="1"/>
        <v>0</v>
      </c>
      <c r="J77" s="2">
        <f t="shared" si="2"/>
        <v>0</v>
      </c>
      <c r="K77" s="1"/>
      <c r="L77" s="1"/>
      <c r="M77" s="2">
        <f t="shared" si="3"/>
        <v>0</v>
      </c>
      <c r="N77" s="2" t="str">
        <f t="shared" si="4"/>
        <v/>
      </c>
      <c r="O77" s="2" t="str">
        <f t="shared" si="4"/>
        <v/>
      </c>
    </row>
    <row r="78" spans="1:15" ht="15.75">
      <c r="A78" s="19"/>
      <c r="B78" s="18" t="s">
        <v>76</v>
      </c>
      <c r="C78" s="18"/>
      <c r="D78" s="1"/>
      <c r="E78" s="1"/>
      <c r="F78" s="2">
        <f t="shared" si="5"/>
        <v>0</v>
      </c>
      <c r="G78" s="1"/>
      <c r="H78" s="1"/>
      <c r="I78" s="2">
        <f t="shared" si="1"/>
        <v>0</v>
      </c>
      <c r="J78" s="2">
        <f t="shared" si="2"/>
        <v>0</v>
      </c>
      <c r="K78" s="1"/>
      <c r="L78" s="1"/>
      <c r="M78" s="2">
        <f t="shared" si="3"/>
        <v>0</v>
      </c>
      <c r="N78" s="2" t="str">
        <f t="shared" si="4"/>
        <v/>
      </c>
      <c r="O78" s="2" t="str">
        <f t="shared" si="4"/>
        <v/>
      </c>
    </row>
    <row r="79" spans="1:15" ht="15.75">
      <c r="A79" s="19"/>
      <c r="B79" s="18" t="s">
        <v>77</v>
      </c>
      <c r="C79" s="18"/>
      <c r="D79" s="1"/>
      <c r="E79" s="1"/>
      <c r="F79" s="2">
        <f t="shared" si="5"/>
        <v>0</v>
      </c>
      <c r="G79" s="1"/>
      <c r="H79" s="1"/>
      <c r="I79" s="2">
        <f t="shared" si="1"/>
        <v>0</v>
      </c>
      <c r="J79" s="2">
        <f t="shared" si="2"/>
        <v>0</v>
      </c>
      <c r="K79" s="1"/>
      <c r="L79" s="1"/>
      <c r="M79" s="2">
        <f t="shared" si="3"/>
        <v>0</v>
      </c>
      <c r="N79" s="2" t="str">
        <f t="shared" si="4"/>
        <v/>
      </c>
      <c r="O79" s="2" t="str">
        <f t="shared" si="4"/>
        <v/>
      </c>
    </row>
    <row r="80" spans="1:15" ht="15.75">
      <c r="A80" s="19"/>
      <c r="B80" s="20" t="s">
        <v>86</v>
      </c>
      <c r="C80" s="20"/>
      <c r="D80" s="3">
        <f>SUM(D69:D79)</f>
        <v>10</v>
      </c>
      <c r="E80" s="3">
        <f>SUM(E69:E79)</f>
        <v>0</v>
      </c>
      <c r="F80" s="4">
        <f t="shared" si="5"/>
        <v>10</v>
      </c>
      <c r="G80" s="3">
        <f>SUM(G69:G79)</f>
        <v>130</v>
      </c>
      <c r="H80" s="3">
        <f>SUM(H69:H79)</f>
        <v>0</v>
      </c>
      <c r="I80" s="4">
        <f t="shared" si="1"/>
        <v>130</v>
      </c>
      <c r="J80" s="4">
        <f t="shared" si="2"/>
        <v>140</v>
      </c>
      <c r="K80" s="3">
        <f>SUM(K69:K79)</f>
        <v>0</v>
      </c>
      <c r="L80" s="3">
        <f>SUM(L69:L79)</f>
        <v>0</v>
      </c>
      <c r="M80" s="4">
        <f t="shared" si="3"/>
        <v>0</v>
      </c>
      <c r="N80" s="4">
        <f t="shared" si="4"/>
        <v>0</v>
      </c>
      <c r="O80" s="4" t="str">
        <f t="shared" si="4"/>
        <v/>
      </c>
    </row>
    <row r="81" spans="1:15" ht="21">
      <c r="A81" s="22" t="s">
        <v>7</v>
      </c>
      <c r="B81" s="22"/>
      <c r="C81" s="22"/>
      <c r="D81" s="5">
        <f>D8+D19+D25+D33+D41+D58+D68+D80</f>
        <v>355</v>
      </c>
      <c r="E81" s="5">
        <f>E8+E19+E25+E33+E41+E58+E68+E80</f>
        <v>47</v>
      </c>
      <c r="F81" s="5">
        <f t="shared" si="5"/>
        <v>402</v>
      </c>
      <c r="G81" s="5">
        <f>G8+G19+G25+G33+G41+G58+G68+G80</f>
        <v>2261</v>
      </c>
      <c r="H81" s="5">
        <f>H8+H19+H25+H33+H41+H58+H68+H80</f>
        <v>1043</v>
      </c>
      <c r="I81" s="5">
        <f t="shared" si="1"/>
        <v>3304</v>
      </c>
      <c r="J81" s="5">
        <f t="shared" si="2"/>
        <v>3706</v>
      </c>
      <c r="K81" s="5">
        <f>K8+K19+K25+K33+K41+K58+K68+K80</f>
        <v>17604</v>
      </c>
      <c r="L81" s="5">
        <f>L8+L19+L25+L33+L41+L58+L68+L80</f>
        <v>6822</v>
      </c>
      <c r="M81" s="5">
        <f t="shared" si="3"/>
        <v>24426</v>
      </c>
      <c r="N81" s="5">
        <f t="shared" si="4"/>
        <v>7785.94</v>
      </c>
      <c r="O81" s="5">
        <f t="shared" si="4"/>
        <v>6540.75</v>
      </c>
    </row>
  </sheetData>
  <mergeCells count="88">
    <mergeCell ref="A1:H1"/>
    <mergeCell ref="I1:K1"/>
    <mergeCell ref="L1:O1"/>
    <mergeCell ref="A2:C3"/>
    <mergeCell ref="D2:F2"/>
    <mergeCell ref="G2:I2"/>
    <mergeCell ref="J2:J3"/>
    <mergeCell ref="K2:M2"/>
    <mergeCell ref="N2:O2"/>
    <mergeCell ref="B15:C15"/>
    <mergeCell ref="B16:C16"/>
    <mergeCell ref="B17:C17"/>
    <mergeCell ref="A4:A8"/>
    <mergeCell ref="B4:C4"/>
    <mergeCell ref="B5:C5"/>
    <mergeCell ref="B6:C6"/>
    <mergeCell ref="B7:C7"/>
    <mergeCell ref="B8:C8"/>
    <mergeCell ref="B18:C18"/>
    <mergeCell ref="B19:C19"/>
    <mergeCell ref="A20:A25"/>
    <mergeCell ref="B20:C20"/>
    <mergeCell ref="B21:C21"/>
    <mergeCell ref="B22:C22"/>
    <mergeCell ref="B23:C23"/>
    <mergeCell ref="B24:C24"/>
    <mergeCell ref="B25:C25"/>
    <mergeCell ref="A9:A19"/>
    <mergeCell ref="B9:C9"/>
    <mergeCell ref="B10:C10"/>
    <mergeCell ref="B11:C11"/>
    <mergeCell ref="B12:C12"/>
    <mergeCell ref="B13:C13"/>
    <mergeCell ref="B14:C14"/>
    <mergeCell ref="A26:A33"/>
    <mergeCell ref="B26:C26"/>
    <mergeCell ref="B27:C27"/>
    <mergeCell ref="B28:C28"/>
    <mergeCell ref="B29:C29"/>
    <mergeCell ref="B30:C30"/>
    <mergeCell ref="B31:C31"/>
    <mergeCell ref="B32:C32"/>
    <mergeCell ref="B33:C33"/>
    <mergeCell ref="B54:C54"/>
    <mergeCell ref="B55:C55"/>
    <mergeCell ref="B56:C56"/>
    <mergeCell ref="B57:C57"/>
    <mergeCell ref="A34:A41"/>
    <mergeCell ref="B34:C34"/>
    <mergeCell ref="B35:C35"/>
    <mergeCell ref="B36:C36"/>
    <mergeCell ref="B37:C37"/>
    <mergeCell ref="B38:C38"/>
    <mergeCell ref="B39:C39"/>
    <mergeCell ref="B40:C40"/>
    <mergeCell ref="B41:C41"/>
    <mergeCell ref="B58:C58"/>
    <mergeCell ref="A59:A68"/>
    <mergeCell ref="B59:C59"/>
    <mergeCell ref="B60:C60"/>
    <mergeCell ref="B61:C61"/>
    <mergeCell ref="B62:C62"/>
    <mergeCell ref="B63:C63"/>
    <mergeCell ref="B64:C64"/>
    <mergeCell ref="B65:C65"/>
    <mergeCell ref="B66:C66"/>
    <mergeCell ref="A42:A58"/>
    <mergeCell ref="B42:C42"/>
    <mergeCell ref="B43:B50"/>
    <mergeCell ref="B51:C51"/>
    <mergeCell ref="B52:C52"/>
    <mergeCell ref="B53:C53"/>
    <mergeCell ref="A81:C81"/>
    <mergeCell ref="B67:C67"/>
    <mergeCell ref="B68:C68"/>
    <mergeCell ref="A69:A80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</mergeCells>
  <pageMargins left="0.7" right="0.7" top="0.75" bottom="0.75" header="0.3" footer="0.3"/>
  <pageSetup paperSize="9" scale="78" orientation="landscape" verticalDpi="300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بانه</vt:lpstr>
      <vt:lpstr>بیجار</vt:lpstr>
      <vt:lpstr>سقز</vt:lpstr>
      <vt:lpstr>سنندج</vt:lpstr>
      <vt:lpstr>قروه</vt:lpstr>
      <vt:lpstr>مریوان</vt:lpstr>
      <vt:lpstr>دیواندره</vt:lpstr>
      <vt:lpstr>کامیاران</vt:lpstr>
      <vt:lpstr>سروآباد</vt:lpstr>
      <vt:lpstr>دهگلان</vt:lpstr>
      <vt:lpstr>استان</vt:lpstr>
    </vt:vector>
  </TitlesOfParts>
  <Company>PARANDCO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m.abasabadi</dc:creator>
  <cp:lastModifiedBy>Sirvan Zardoii</cp:lastModifiedBy>
  <cp:lastPrinted>2015-12-08T06:38:27Z</cp:lastPrinted>
  <dcterms:created xsi:type="dcterms:W3CDTF">2014-10-26T09:15:13Z</dcterms:created>
  <dcterms:modified xsi:type="dcterms:W3CDTF">2015-12-19T05:24:48Z</dcterms:modified>
</cp:coreProperties>
</file>